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Καρτέλα 1  " sheetId="1" r:id="rId1"/>
    <sheet name="Καρτέλα 2 (Θεωρίες)" sheetId="2" r:id="rId2"/>
    <sheet name="Καρτέλα 3 (Εργαστήρια)" sheetId="3" r:id="rId3"/>
  </sheets>
  <definedNames/>
  <calcPr fullCalcOnLoad="1"/>
</workbook>
</file>

<file path=xl/sharedStrings.xml><?xml version="1.0" encoding="utf-8"?>
<sst xmlns="http://schemas.openxmlformats.org/spreadsheetml/2006/main" count="768" uniqueCount="75">
  <si>
    <t>ΩΡΕΣ</t>
  </si>
  <si>
    <t>ΒΑΣΙΚΟΣ ΤΙΤΛΟΣ ΣΠΟΥΔΩΝ</t>
  </si>
  <si>
    <t>ΜΕΤΑΠΤΥΧΙΑΚΟΣ ΤΙΤΛΟΣ ΣΠΟΥΔΩΝ</t>
  </si>
  <si>
    <t>ΔΙΔΑΚΤΟΡΙΚΟ</t>
  </si>
  <si>
    <t>ΔΙΔΑΚΤΙΚΗ ΕΜΠΕΙΡΙΑ</t>
  </si>
  <si>
    <t>ΕΡΕΥΝΗΤΙΚΟ - ΣΥΓΓΡΑΦΙΚΟ ΕΡΓΟ</t>
  </si>
  <si>
    <t>Α/Α</t>
  </si>
  <si>
    <t>ΔΗΜΟΣΙΕΥΣΕΙΣ</t>
  </si>
  <si>
    <t>ΣΥΝΟΛΟ</t>
  </si>
  <si>
    <t>ΕΠΑΓΓΕΛΜΑΤΙΚΗ ΕΜΠΕΙΡΙΑ     (ΗΜΕΡΕΣ)</t>
  </si>
  <si>
    <t>ΟΝΟΜΑΤΕΠΩΝΥΜΟ</t>
  </si>
  <si>
    <t>ΑΝΤΙΣΤΟΙΧΙΑ ΣΕ ΗΜΕΡΕΣ</t>
  </si>
  <si>
    <t>ΣΥΜΜΕΤΟΧΗ ΣΕ ΕΡΕΥΝΗΤΙΚΑ</t>
  </si>
  <si>
    <t>ΤΙΤΛΟΣ</t>
  </si>
  <si>
    <t>ΙΔΡΥΜΑ</t>
  </si>
  <si>
    <t>ΗΜΕΡ. ΚΤΗΣΗΣ       ΗΜΕΡ. ΑΝΑΓΝΩΡΙΣΗΣ ΔΙΚΑΤΣΑ</t>
  </si>
  <si>
    <t xml:space="preserve"> ΗΜΕΡ. ΚΤΗΣΗΣ ΗΜΕΡ.ΑΝΑΓΝΩΡΙΣΗΣ ΔΟΑΤΑΠ</t>
  </si>
  <si>
    <t>ΦΥΣΙΚΟΣ</t>
  </si>
  <si>
    <t>ΔΠΘ</t>
  </si>
  <si>
    <t>ΔΟΑΤΑΠ</t>
  </si>
  <si>
    <t>ΠΡΟΥΠΗΡΕΣΙΑΣ  (ΗΜΕΡΕΣ)</t>
  </si>
  <si>
    <t xml:space="preserve">ΗΛΕΚΤΡΟΛΟΓΟΣ ΜΗΧΑΝΙΚΟΣ </t>
  </si>
  <si>
    <t>ΚΑΝΑΚΑΡΗΣ ΒΕΝΕΤΗΣ</t>
  </si>
  <si>
    <t>ΗΛΕΚΤΡΟΛΟΓΟΣ ΜΗΧΑΝΙΚΟΣ ΤΕ ΗΛΕΚΤΡΟΝΙΚΟΣ ΜΗΧΑΝΙΚΟΣ ΤΕ</t>
  </si>
  <si>
    <t>ΤΕΙ ΛΑΜΙΑΣ               ΤΕΙ ΚΑΒΑΛΑΣ</t>
  </si>
  <si>
    <t>ΑΣΥΡΜΑΤΑ ΔΙΚΤΥΑ</t>
  </si>
  <si>
    <t>ΤΗΛΕΠ/ΝΙΕΣ &amp; ΤΕΧΝ/ΓΙΕΣ  ΕΚΠΑΙΔΕΥΣΗ ΕΝΗΛΙΚΩΝ</t>
  </si>
  <si>
    <t xml:space="preserve">ΔΟΑΤΑΠ                  ΕΑΠ </t>
  </si>
  <si>
    <t>17/7/2009        23-9-2013</t>
  </si>
  <si>
    <t>Αξιολογικοί Πίνακες Επιστημονικών Συνεργατών</t>
  </si>
  <si>
    <t>Αξιολογικοί Πίνακες Εργαστηριακών Συνεργατών</t>
  </si>
  <si>
    <t>1)</t>
  </si>
  <si>
    <t>2)</t>
  </si>
  <si>
    <t>4)</t>
  </si>
  <si>
    <t>5)</t>
  </si>
  <si>
    <t>3)</t>
  </si>
  <si>
    <t>Πίνακες Καταγραφής Προσόντων των Υποψηφίων (Αλφαβητικοί)</t>
  </si>
  <si>
    <t>17/5/1999        17/12/2003</t>
  </si>
  <si>
    <t>6)</t>
  </si>
  <si>
    <t>ΜΕΘΟΔΟΙ ΧΑΡΑΚΤΗΡΙΣΜΟΥ ΥΛΙΚΩΝ</t>
  </si>
  <si>
    <t>ΒΟΡΔΟΣ ΝΙΚΟΛΑΟΣ</t>
  </si>
  <si>
    <t>ΗΛΕΚΤΡΟΛΟΓΟΣ ΜΗΧΑΝΙΚΟΣ Τ.Ε.</t>
  </si>
  <si>
    <t>Τ.Ε.Ι. ΚΑΒΑΛΑΣ</t>
  </si>
  <si>
    <t>ΟΡΓΑΝΩΣΗ ΚΑΙ ΔΙΟΙΚΗΣΗ ΤΕΧΝΙΚΩΝ ΣΥΣΤΗΜΑΤΩΝ</t>
  </si>
  <si>
    <t>ΟΒΑΛΙΑΔΗΣ ΚΥΡΙΑΚΟΣ</t>
  </si>
  <si>
    <t xml:space="preserve">ΗΛΕΚΤΡΟΝΙΚΟΣ ΜΗΧΑΝΙΚΟΣ </t>
  </si>
  <si>
    <t>ΥΠΟΘΑΛΑΣΣΙΟΙ ΑΙΣΘΗΤΗΡΕΣ - ΔΙΚΤΥΑ</t>
  </si>
  <si>
    <t>ΣΑΚΕΛΛΑΡΗ ΔΕΣΠΟΙΝΑ</t>
  </si>
  <si>
    <t>ΠΑΝ. ΚΡΗΤΗΣ</t>
  </si>
  <si>
    <t>Α.Π.Θ.</t>
  </si>
  <si>
    <t>ΥΛΙΚΑ ΚΑΙ ΠΕΡΙΒΑΛ/ΚΕΣ ΕΠΙΔΡΑΣΕΙΣ</t>
  </si>
  <si>
    <t>ΤΕΧΝΟΛΟΓΙΑ ΥΛΙΚΩΝ</t>
  </si>
  <si>
    <t>ΗΛΕΚΤΡΟΝΙΚΑ ΙΣΧΥΟΣ (ΕΡΓΑΣΤΗΡΙΟ)</t>
  </si>
  <si>
    <t>ΒΟΓΛΙΤΣΗΣ ΔΙΟΝΥΣΙΟΣ</t>
  </si>
  <si>
    <t>Δ.Π.Θ</t>
  </si>
  <si>
    <t>ΗΛΕΚΤΡΟΛΟΓΟΣ ΜΗΧΑΝΙΚΟΣ</t>
  </si>
  <si>
    <t>ΜΠΟΣΝΑΚΙΔΗΣ ΗΛΙΑΣ</t>
  </si>
  <si>
    <t>ΔΙΚΑΤΣΑ</t>
  </si>
  <si>
    <t>Τ.Ε.Ι. ΚΑΒΑΛΑΣ             ΕΑΠ</t>
  </si>
  <si>
    <t>30/5/2014                    18/5/2015</t>
  </si>
  <si>
    <t>ΚΑΙΝΟΤΟΜΙΑ ΣΤΗΝ ΤΕΧΝΟΛΟΓΙΑ &amp; ΕΠΙΧΕΙΡ                        ΔΙΑΧΕΙΡΗΣΗ ΑΠΟΒΛΗΤΩΝ</t>
  </si>
  <si>
    <t>ΗΛΕΚΤΡΙΚΑ ΚΙΝΗΤΗΡΙΑ ΣΥΣΤΗΜΑΤΑ (ΕΡΓΑΣΤΗΡΙΟ)</t>
  </si>
  <si>
    <t>ΗΛΕΚΤΡΙΚΕΣ ΕΓΚΑΤΑΣΤΑΣΕΙΣ Ι (ΘΕΩΡΙΑ)</t>
  </si>
  <si>
    <t>ΗΛΕΚΤΡΙΚΕΣ ΕΓΚΑΤΑΣΤΑΣΕΙΣ Ι (ΕΡΓΑΣΤΗΡΙΟ)</t>
  </si>
  <si>
    <t>7)</t>
  </si>
  <si>
    <t>ΗΛΕΚΤΡΙΚΕΣ ΕΓΚΑΤΑΣΤΑΣΕΙΣ ΙΙ (ΘΕΩΡΙΑ)</t>
  </si>
  <si>
    <t>8)</t>
  </si>
  <si>
    <t>ΗΛΕΚΤΡΙΚΕΣ ΕΓΚΑΤΑΣΤΑΣΕΙΣ ΙΙ (ΕΡΓΑΣΤΗΡΙΟ)</t>
  </si>
  <si>
    <t>9)</t>
  </si>
  <si>
    <t>ΕΙΣΑΓΩΓΗ ΣΤΗΝ ΕΜΒΙΟΜΗΧΑΝΙΚΗ (ΘΕΩΡΙΑ)</t>
  </si>
  <si>
    <t>10)</t>
  </si>
  <si>
    <t>ΕΙΣΑΓΩΓΗ ΣΤΗΝ ΕΜΒΙΟΜΗΧΑΝΙΚΗ (ΕΡΓΑΣΤΗΡΙΟ)</t>
  </si>
  <si>
    <t>Σημειώνεται ότι συναφές Μεταπτυχιακό Δίπλωμα με το αντικείμενο του μαθήματος αν και διαθέτει και ο κ. Δ. Βογλίτσης εντούτοις αποκλείεται από τον πίνακα διότι δε διαθέτει επαγγελματική προυπηρεσία 5 ετών τουλάχιστον.</t>
  </si>
  <si>
    <t>Επίσης, ο Μεταπτυχιακός Τίτλος του κ. Κ. Οβαλιάδη  δεν είναι συναφής με το αντικείμενο του μαθήματος και αποκλείεται από τους αξιολογικούς Πίνακες.</t>
  </si>
  <si>
    <t>Μελέτη της επίδρασης της μικροδομής στις ηλεκτρικές και μαγνητικές ιδιότητες φερριτών νικελίου-ψευδαργύρου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</si>
</sst>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50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4"/>
      <name val="Arial Greek"/>
      <family val="2"/>
    </font>
    <font>
      <b/>
      <sz val="12"/>
      <name val="Arial Greek"/>
      <family val="2"/>
    </font>
    <font>
      <b/>
      <sz val="8"/>
      <name val="Arial Narrow"/>
      <family val="2"/>
    </font>
    <font>
      <b/>
      <sz val="8"/>
      <name val="Arial Greek"/>
      <family val="2"/>
    </font>
    <font>
      <sz val="14"/>
      <name val="Arial Greek"/>
      <family val="2"/>
    </font>
    <font>
      <b/>
      <sz val="18"/>
      <name val="Arial Greek"/>
      <family val="2"/>
    </font>
    <font>
      <b/>
      <sz val="20"/>
      <name val="Arial Greek"/>
      <family val="2"/>
    </font>
    <font>
      <b/>
      <sz val="16"/>
      <name val="Arial Greek"/>
      <family val="0"/>
    </font>
    <font>
      <b/>
      <sz val="24"/>
      <name val="Arial Greek"/>
      <family val="0"/>
    </font>
    <font>
      <sz val="18"/>
      <name val="Times New Roman"/>
      <family val="1"/>
    </font>
    <font>
      <sz val="14"/>
      <color indexed="8"/>
      <name val="Arial Greek"/>
      <family val="2"/>
    </font>
    <font>
      <sz val="12"/>
      <name val="Arial Greek"/>
      <family val="0"/>
    </font>
    <font>
      <sz val="11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4"/>
      <color theme="1"/>
      <name val="Arial Gree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double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/>
      <bottom style="thin"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 style="thin"/>
      <top/>
      <bottom style="thin"/>
    </border>
    <border>
      <left/>
      <right style="double"/>
      <top style="thin"/>
      <bottom style="thin"/>
    </border>
    <border>
      <left style="double"/>
      <right style="double"/>
      <top style="medium"/>
      <bottom/>
    </border>
    <border>
      <left style="double"/>
      <right style="double"/>
      <top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double"/>
      <right style="double"/>
      <top style="thin"/>
      <bottom style="medium"/>
    </border>
    <border>
      <left/>
      <right style="thin"/>
      <top style="thin"/>
      <bottom style="medium"/>
    </border>
    <border>
      <left style="double"/>
      <right/>
      <top style="thin"/>
      <bottom style="medium"/>
    </border>
    <border>
      <left style="double"/>
      <right style="double"/>
      <top style="double"/>
      <bottom/>
    </border>
    <border>
      <left style="double"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5" fillId="38" borderId="1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3" fillId="37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 wrapText="1"/>
    </xf>
    <xf numFmtId="0" fontId="0" fillId="39" borderId="0" xfId="0" applyFill="1" applyAlignment="1">
      <alignment/>
    </xf>
    <xf numFmtId="0" fontId="0" fillId="0" borderId="14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2" fillId="33" borderId="2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14" fontId="0" fillId="0" borderId="25" xfId="0" applyNumberFormat="1" applyBorder="1" applyAlignment="1">
      <alignment horizontal="center" vertical="center" wrapText="1"/>
    </xf>
    <xf numFmtId="14" fontId="0" fillId="0" borderId="26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2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/>
    </xf>
    <xf numFmtId="0" fontId="2" fillId="0" borderId="28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9" borderId="28" xfId="0" applyFont="1" applyFill="1" applyBorder="1" applyAlignment="1">
      <alignment horizontal="center" vertical="center"/>
    </xf>
    <xf numFmtId="0" fontId="2" fillId="39" borderId="2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top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14" fontId="0" fillId="0" borderId="32" xfId="0" applyNumberFormat="1" applyBorder="1" applyAlignment="1">
      <alignment horizontal="center" vertical="center" wrapText="1"/>
    </xf>
    <xf numFmtId="14" fontId="0" fillId="0" borderId="34" xfId="0" applyNumberForma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1" fontId="7" fillId="0" borderId="30" xfId="0" applyNumberFormat="1" applyFont="1" applyBorder="1" applyAlignment="1">
      <alignment horizontal="center" vertical="center" wrapText="1"/>
    </xf>
    <xf numFmtId="3" fontId="9" fillId="0" borderId="36" xfId="0" applyNumberFormat="1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1" fontId="49" fillId="0" borderId="33" xfId="0" applyNumberFormat="1" applyFont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 vertical="center" wrapText="1"/>
    </xf>
    <xf numFmtId="0" fontId="2" fillId="40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4" fillId="41" borderId="39" xfId="0" applyFont="1" applyFill="1" applyBorder="1" applyAlignment="1">
      <alignment horizontal="center" vertical="center" wrapText="1"/>
    </xf>
    <xf numFmtId="0" fontId="4" fillId="41" borderId="40" xfId="0" applyFont="1" applyFill="1" applyBorder="1" applyAlignment="1">
      <alignment horizontal="center" vertical="center" wrapText="1"/>
    </xf>
    <xf numFmtId="0" fontId="4" fillId="38" borderId="42" xfId="0" applyFont="1" applyFill="1" applyBorder="1" applyAlignment="1">
      <alignment horizontal="center" wrapText="1"/>
    </xf>
    <xf numFmtId="0" fontId="4" fillId="33" borderId="43" xfId="0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center" wrapText="1"/>
    </xf>
    <xf numFmtId="0" fontId="4" fillId="33" borderId="45" xfId="0" applyFont="1" applyFill="1" applyBorder="1" applyAlignment="1">
      <alignment horizontal="center" wrapText="1"/>
    </xf>
    <xf numFmtId="0" fontId="4" fillId="34" borderId="43" xfId="0" applyFont="1" applyFill="1" applyBorder="1" applyAlignment="1">
      <alignment horizontal="center" wrapText="1"/>
    </xf>
    <xf numFmtId="0" fontId="4" fillId="34" borderId="44" xfId="0" applyFont="1" applyFill="1" applyBorder="1" applyAlignment="1">
      <alignment horizontal="center" wrapText="1"/>
    </xf>
    <xf numFmtId="0" fontId="4" fillId="34" borderId="45" xfId="0" applyFont="1" applyFill="1" applyBorder="1" applyAlignment="1">
      <alignment horizontal="center" wrapText="1"/>
    </xf>
    <xf numFmtId="0" fontId="2" fillId="36" borderId="43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4" fillId="41" borderId="13" xfId="0" applyFont="1" applyFill="1" applyBorder="1" applyAlignment="1">
      <alignment horizontal="center" vertical="center" wrapText="1"/>
    </xf>
    <xf numFmtId="0" fontId="4" fillId="41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38" borderId="41" xfId="0" applyFont="1" applyFill="1" applyBorder="1" applyAlignment="1">
      <alignment horizontal="center" wrapText="1"/>
    </xf>
    <xf numFmtId="0" fontId="4" fillId="38" borderId="46" xfId="0" applyFont="1" applyFill="1" applyBorder="1" applyAlignment="1">
      <alignment horizontal="center" wrapText="1"/>
    </xf>
    <xf numFmtId="0" fontId="4" fillId="33" borderId="41" xfId="0" applyFont="1" applyFill="1" applyBorder="1" applyAlignment="1">
      <alignment horizontal="center" wrapText="1"/>
    </xf>
    <xf numFmtId="0" fontId="4" fillId="33" borderId="42" xfId="0" applyFont="1" applyFill="1" applyBorder="1" applyAlignment="1">
      <alignment horizontal="center" wrapText="1"/>
    </xf>
    <xf numFmtId="0" fontId="4" fillId="33" borderId="46" xfId="0" applyFont="1" applyFill="1" applyBorder="1" applyAlignment="1">
      <alignment horizontal="center" wrapText="1"/>
    </xf>
    <xf numFmtId="0" fontId="4" fillId="34" borderId="41" xfId="0" applyFont="1" applyFill="1" applyBorder="1" applyAlignment="1">
      <alignment horizontal="center" wrapText="1"/>
    </xf>
    <xf numFmtId="0" fontId="4" fillId="34" borderId="42" xfId="0" applyFont="1" applyFill="1" applyBorder="1" applyAlignment="1">
      <alignment horizontal="center" wrapText="1"/>
    </xf>
    <xf numFmtId="0" fontId="4" fillId="34" borderId="46" xfId="0" applyFont="1" applyFill="1" applyBorder="1" applyAlignment="1">
      <alignment horizontal="center" wrapText="1"/>
    </xf>
    <xf numFmtId="0" fontId="2" fillId="36" borderId="41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zoomScale="60" zoomScaleNormal="60" zoomScalePageLayoutView="0" workbookViewId="0" topLeftCell="A49">
      <selection activeCell="F63" sqref="F63"/>
    </sheetView>
  </sheetViews>
  <sheetFormatPr defaultColWidth="9.00390625" defaultRowHeight="12.75"/>
  <cols>
    <col min="1" max="1" width="5.00390625" style="0" customWidth="1"/>
    <col min="2" max="2" width="54.625" style="1" customWidth="1"/>
    <col min="3" max="3" width="34.375" style="1" customWidth="1"/>
    <col min="4" max="4" width="21.375" style="1" customWidth="1"/>
    <col min="5" max="5" width="15.375" style="1" customWidth="1"/>
    <col min="6" max="6" width="28.125" style="1" customWidth="1"/>
    <col min="7" max="7" width="21.375" style="1" customWidth="1"/>
    <col min="8" max="8" width="15.375" style="1" bestFit="1" customWidth="1"/>
    <col min="9" max="9" width="28.125" style="1" customWidth="1"/>
    <col min="10" max="10" width="21.375" style="1" customWidth="1"/>
    <col min="11" max="11" width="15.375" style="1" bestFit="1" customWidth="1"/>
    <col min="12" max="13" width="15.375" style="1" customWidth="1"/>
    <col min="14" max="14" width="16.625" style="1" bestFit="1" customWidth="1"/>
    <col min="15" max="16" width="13.50390625" style="1" customWidth="1"/>
    <col min="17" max="17" width="23.375" style="1" customWidth="1"/>
    <col min="18" max="26" width="9.125" style="1" customWidth="1"/>
  </cols>
  <sheetData>
    <row r="1" ht="30">
      <c r="C1" s="51" t="s">
        <v>36</v>
      </c>
    </row>
    <row r="2" spans="1:2" ht="63.75" customHeight="1" thickBot="1">
      <c r="A2" s="58" t="s">
        <v>31</v>
      </c>
      <c r="B2" s="52" t="s">
        <v>39</v>
      </c>
    </row>
    <row r="3" spans="1:17" ht="23.25" thickTop="1">
      <c r="A3" s="62"/>
      <c r="B3" s="141" t="s">
        <v>10</v>
      </c>
      <c r="C3" s="132" t="s">
        <v>1</v>
      </c>
      <c r="D3" s="132"/>
      <c r="E3" s="132"/>
      <c r="F3" s="133" t="s">
        <v>3</v>
      </c>
      <c r="G3" s="134"/>
      <c r="H3" s="135"/>
      <c r="I3" s="136" t="s">
        <v>2</v>
      </c>
      <c r="J3" s="137"/>
      <c r="K3" s="138"/>
      <c r="L3" s="139" t="s">
        <v>5</v>
      </c>
      <c r="M3" s="140"/>
      <c r="N3" s="126" t="s">
        <v>9</v>
      </c>
      <c r="O3" s="128" t="s">
        <v>4</v>
      </c>
      <c r="P3" s="129"/>
      <c r="Q3" s="7" t="s">
        <v>8</v>
      </c>
    </row>
    <row r="4" spans="1:17" ht="34.5">
      <c r="A4" s="63" t="s">
        <v>6</v>
      </c>
      <c r="B4" s="142"/>
      <c r="C4" s="75" t="s">
        <v>13</v>
      </c>
      <c r="D4" s="75" t="s">
        <v>14</v>
      </c>
      <c r="E4" s="12" t="s">
        <v>16</v>
      </c>
      <c r="F4" s="76" t="s">
        <v>13</v>
      </c>
      <c r="G4" s="77" t="s">
        <v>14</v>
      </c>
      <c r="H4" s="2" t="s">
        <v>15</v>
      </c>
      <c r="I4" s="78" t="s">
        <v>13</v>
      </c>
      <c r="J4" s="79" t="s">
        <v>14</v>
      </c>
      <c r="K4" s="3" t="s">
        <v>15</v>
      </c>
      <c r="L4" s="5" t="s">
        <v>7</v>
      </c>
      <c r="M4" s="6" t="s">
        <v>12</v>
      </c>
      <c r="N4" s="127"/>
      <c r="O4" s="4" t="s">
        <v>0</v>
      </c>
      <c r="P4" s="8" t="s">
        <v>11</v>
      </c>
      <c r="Q4" s="15" t="s">
        <v>20</v>
      </c>
    </row>
    <row r="5" spans="1:26" s="24" customFormat="1" ht="99" customHeight="1">
      <c r="A5" s="54">
        <v>1</v>
      </c>
      <c r="B5" s="53" t="s">
        <v>40</v>
      </c>
      <c r="C5" s="16" t="s">
        <v>41</v>
      </c>
      <c r="D5" s="17" t="s">
        <v>42</v>
      </c>
      <c r="E5" s="18">
        <v>37644</v>
      </c>
      <c r="F5" s="19"/>
      <c r="G5" s="25"/>
      <c r="H5" s="26"/>
      <c r="I5" s="19" t="s">
        <v>43</v>
      </c>
      <c r="J5" s="17" t="s">
        <v>18</v>
      </c>
      <c r="K5" s="18"/>
      <c r="L5" s="27">
        <v>28</v>
      </c>
      <c r="M5" s="72"/>
      <c r="N5" s="71">
        <v>2920</v>
      </c>
      <c r="O5" s="29">
        <v>2618</v>
      </c>
      <c r="P5" s="30" t="str">
        <f>IF(((300*O5)/476)&gt;600,"600",(300*O5)/476)</f>
        <v>600</v>
      </c>
      <c r="Q5" s="36">
        <f>N5+P5</f>
        <v>3520</v>
      </c>
      <c r="R5" s="23"/>
      <c r="S5" s="23"/>
      <c r="T5" s="23"/>
      <c r="U5" s="23"/>
      <c r="V5" s="23"/>
      <c r="W5" s="23"/>
      <c r="X5" s="23"/>
      <c r="Y5" s="23"/>
      <c r="Z5" s="23"/>
    </row>
    <row r="6" spans="1:17" ht="69" customHeight="1">
      <c r="A6" s="56">
        <v>2</v>
      </c>
      <c r="B6" s="55" t="s">
        <v>22</v>
      </c>
      <c r="C6" s="66" t="s">
        <v>23</v>
      </c>
      <c r="D6" s="67" t="s">
        <v>24</v>
      </c>
      <c r="E6" s="68" t="s">
        <v>37</v>
      </c>
      <c r="F6" s="31" t="s">
        <v>25</v>
      </c>
      <c r="G6" s="20" t="s">
        <v>19</v>
      </c>
      <c r="H6" s="70">
        <v>41522</v>
      </c>
      <c r="I6" s="69" t="s">
        <v>26</v>
      </c>
      <c r="J6" s="32" t="s">
        <v>27</v>
      </c>
      <c r="K6" s="38" t="s">
        <v>28</v>
      </c>
      <c r="L6" s="34">
        <v>7</v>
      </c>
      <c r="M6" s="28"/>
      <c r="N6" s="22">
        <v>3458</v>
      </c>
      <c r="O6" s="33">
        <v>825</v>
      </c>
      <c r="P6" s="35">
        <f>IF(((300*O6)/476)&gt;600,"600",(300*O6)/476)</f>
        <v>519.9579831932773</v>
      </c>
      <c r="Q6" s="36">
        <f>N6+P6</f>
        <v>3977.9579831932774</v>
      </c>
    </row>
    <row r="7" spans="1:17" ht="69" customHeight="1">
      <c r="A7" s="56">
        <v>3</v>
      </c>
      <c r="B7" s="65" t="s">
        <v>44</v>
      </c>
      <c r="C7" s="21" t="s">
        <v>45</v>
      </c>
      <c r="D7" s="17" t="s">
        <v>19</v>
      </c>
      <c r="E7" s="70">
        <v>37442</v>
      </c>
      <c r="F7" s="69" t="s">
        <v>46</v>
      </c>
      <c r="G7" s="20" t="s">
        <v>19</v>
      </c>
      <c r="H7" s="70">
        <v>42425</v>
      </c>
      <c r="I7" s="69"/>
      <c r="J7" s="32"/>
      <c r="K7" s="38"/>
      <c r="L7" s="34">
        <v>6</v>
      </c>
      <c r="M7" s="28"/>
      <c r="N7" s="22">
        <v>930</v>
      </c>
      <c r="O7" s="33">
        <v>3917</v>
      </c>
      <c r="P7" s="35" t="str">
        <f>IF(((300*O7)/476)&gt;600,"600",(300*O7)/476)</f>
        <v>600</v>
      </c>
      <c r="Q7" s="36">
        <f>N7+P7</f>
        <v>1530</v>
      </c>
    </row>
    <row r="8" spans="1:17" ht="69" customHeight="1">
      <c r="A8" s="56">
        <v>4</v>
      </c>
      <c r="B8" s="65" t="s">
        <v>47</v>
      </c>
      <c r="C8" s="21" t="s">
        <v>17</v>
      </c>
      <c r="D8" s="17" t="s">
        <v>48</v>
      </c>
      <c r="E8" s="70">
        <v>37231</v>
      </c>
      <c r="F8" s="90" t="s">
        <v>74</v>
      </c>
      <c r="G8" s="17" t="s">
        <v>49</v>
      </c>
      <c r="H8" s="70">
        <v>39993</v>
      </c>
      <c r="I8" s="19" t="s">
        <v>50</v>
      </c>
      <c r="J8" s="17" t="s">
        <v>49</v>
      </c>
      <c r="K8" s="70">
        <v>37924</v>
      </c>
      <c r="L8" s="34">
        <v>18</v>
      </c>
      <c r="M8" s="73"/>
      <c r="N8" s="74">
        <v>975</v>
      </c>
      <c r="O8" s="33">
        <v>3024</v>
      </c>
      <c r="P8" s="35" t="str">
        <f>IF(((300*O8)/476)&gt;600,"600",(300*O8)/476)</f>
        <v>600</v>
      </c>
      <c r="Q8" s="36">
        <f>N8+P8</f>
        <v>1575</v>
      </c>
    </row>
    <row r="9" spans="1:2" ht="48" customHeight="1" thickBot="1">
      <c r="A9" s="58" t="s">
        <v>32</v>
      </c>
      <c r="B9" s="52" t="s">
        <v>51</v>
      </c>
    </row>
    <row r="10" spans="1:17" ht="23.25" thickTop="1">
      <c r="A10" s="57"/>
      <c r="B10" s="130" t="s">
        <v>10</v>
      </c>
      <c r="C10" s="132" t="s">
        <v>1</v>
      </c>
      <c r="D10" s="132"/>
      <c r="E10" s="132"/>
      <c r="F10" s="133" t="s">
        <v>3</v>
      </c>
      <c r="G10" s="134"/>
      <c r="H10" s="135"/>
      <c r="I10" s="136" t="s">
        <v>2</v>
      </c>
      <c r="J10" s="137"/>
      <c r="K10" s="138"/>
      <c r="L10" s="139" t="s">
        <v>5</v>
      </c>
      <c r="M10" s="140"/>
      <c r="N10" s="126" t="s">
        <v>9</v>
      </c>
      <c r="O10" s="128" t="s">
        <v>4</v>
      </c>
      <c r="P10" s="129"/>
      <c r="Q10" s="7" t="s">
        <v>8</v>
      </c>
    </row>
    <row r="11" spans="1:17" ht="34.5">
      <c r="A11" s="59" t="s">
        <v>6</v>
      </c>
      <c r="B11" s="131"/>
      <c r="C11" s="75" t="s">
        <v>13</v>
      </c>
      <c r="D11" s="75" t="s">
        <v>14</v>
      </c>
      <c r="E11" s="12" t="s">
        <v>16</v>
      </c>
      <c r="F11" s="76" t="s">
        <v>13</v>
      </c>
      <c r="G11" s="77" t="s">
        <v>14</v>
      </c>
      <c r="H11" s="2" t="s">
        <v>15</v>
      </c>
      <c r="I11" s="78" t="s">
        <v>13</v>
      </c>
      <c r="J11" s="79" t="s">
        <v>14</v>
      </c>
      <c r="K11" s="3" t="s">
        <v>15</v>
      </c>
      <c r="L11" s="5" t="s">
        <v>7</v>
      </c>
      <c r="M11" s="6" t="s">
        <v>12</v>
      </c>
      <c r="N11" s="127"/>
      <c r="O11" s="4" t="s">
        <v>0</v>
      </c>
      <c r="P11" s="8" t="s">
        <v>11</v>
      </c>
      <c r="Q11" s="15" t="s">
        <v>20</v>
      </c>
    </row>
    <row r="12" spans="1:17" ht="69" customHeight="1">
      <c r="A12" s="56">
        <v>1</v>
      </c>
      <c r="B12" s="55" t="s">
        <v>22</v>
      </c>
      <c r="C12" s="66" t="s">
        <v>23</v>
      </c>
      <c r="D12" s="67" t="s">
        <v>24</v>
      </c>
      <c r="E12" s="68" t="s">
        <v>37</v>
      </c>
      <c r="F12" s="31" t="s">
        <v>25</v>
      </c>
      <c r="G12" s="20" t="s">
        <v>19</v>
      </c>
      <c r="H12" s="70">
        <v>41522</v>
      </c>
      <c r="I12" s="69" t="s">
        <v>26</v>
      </c>
      <c r="J12" s="32" t="s">
        <v>27</v>
      </c>
      <c r="K12" s="38" t="s">
        <v>28</v>
      </c>
      <c r="L12" s="34">
        <v>7</v>
      </c>
      <c r="M12" s="28"/>
      <c r="N12" s="22">
        <v>3458</v>
      </c>
      <c r="O12" s="33">
        <v>825</v>
      </c>
      <c r="P12" s="35">
        <f>IF(((300*O12)/476)&gt;600,"600",(300*O12)/476)</f>
        <v>519.9579831932773</v>
      </c>
      <c r="Q12" s="36">
        <f>N12+P12</f>
        <v>3977.9579831932774</v>
      </c>
    </row>
    <row r="13" spans="1:17" ht="69" customHeight="1">
      <c r="A13" s="56">
        <v>2</v>
      </c>
      <c r="B13" s="65" t="s">
        <v>44</v>
      </c>
      <c r="C13" s="21" t="s">
        <v>45</v>
      </c>
      <c r="D13" s="17" t="s">
        <v>19</v>
      </c>
      <c r="E13" s="70">
        <v>37442</v>
      </c>
      <c r="F13" s="69" t="s">
        <v>46</v>
      </c>
      <c r="G13" s="20" t="s">
        <v>19</v>
      </c>
      <c r="H13" s="70">
        <v>42425</v>
      </c>
      <c r="I13" s="69"/>
      <c r="J13" s="32"/>
      <c r="K13" s="38"/>
      <c r="L13" s="34">
        <v>6</v>
      </c>
      <c r="M13" s="28"/>
      <c r="N13" s="22">
        <v>930</v>
      </c>
      <c r="O13" s="33">
        <v>3917</v>
      </c>
      <c r="P13" s="35" t="str">
        <f>IF(((300*O13)/476)&gt;600,"600",(300*O13)/476)</f>
        <v>600</v>
      </c>
      <c r="Q13" s="36">
        <f>N13+P13</f>
        <v>1530</v>
      </c>
    </row>
    <row r="14" spans="1:17" ht="69" customHeight="1">
      <c r="A14" s="56">
        <v>3</v>
      </c>
      <c r="B14" s="65" t="s">
        <v>47</v>
      </c>
      <c r="C14" s="21" t="s">
        <v>17</v>
      </c>
      <c r="D14" s="17" t="s">
        <v>48</v>
      </c>
      <c r="E14" s="70">
        <v>37231</v>
      </c>
      <c r="F14" s="90" t="s">
        <v>74</v>
      </c>
      <c r="G14" s="17" t="s">
        <v>49</v>
      </c>
      <c r="H14" s="70">
        <v>39993</v>
      </c>
      <c r="I14" s="19" t="s">
        <v>50</v>
      </c>
      <c r="J14" s="17" t="s">
        <v>49</v>
      </c>
      <c r="K14" s="70">
        <v>37924</v>
      </c>
      <c r="L14" s="34">
        <v>18</v>
      </c>
      <c r="M14" s="73"/>
      <c r="N14" s="74">
        <v>975</v>
      </c>
      <c r="O14" s="33">
        <v>3024</v>
      </c>
      <c r="P14" s="35" t="str">
        <f>IF(((300*O14)/476)&gt;600,"600",(300*O14)/476)</f>
        <v>600</v>
      </c>
      <c r="Q14" s="36">
        <f>N14+P14</f>
        <v>1575</v>
      </c>
    </row>
    <row r="15" spans="1:2" ht="56.25" customHeight="1" thickBot="1">
      <c r="A15" s="58" t="s">
        <v>35</v>
      </c>
      <c r="B15" s="52" t="s">
        <v>52</v>
      </c>
    </row>
    <row r="16" spans="1:17" ht="23.25" thickTop="1">
      <c r="A16" s="57"/>
      <c r="B16" s="130" t="s">
        <v>10</v>
      </c>
      <c r="C16" s="132" t="s">
        <v>1</v>
      </c>
      <c r="D16" s="132"/>
      <c r="E16" s="132"/>
      <c r="F16" s="133" t="s">
        <v>3</v>
      </c>
      <c r="G16" s="134"/>
      <c r="H16" s="135"/>
      <c r="I16" s="136" t="s">
        <v>2</v>
      </c>
      <c r="J16" s="137"/>
      <c r="K16" s="138"/>
      <c r="L16" s="139" t="s">
        <v>5</v>
      </c>
      <c r="M16" s="140"/>
      <c r="N16" s="126" t="s">
        <v>9</v>
      </c>
      <c r="O16" s="128" t="s">
        <v>4</v>
      </c>
      <c r="P16" s="129"/>
      <c r="Q16" s="7" t="s">
        <v>8</v>
      </c>
    </row>
    <row r="17" spans="1:17" ht="34.5">
      <c r="A17" s="59" t="s">
        <v>6</v>
      </c>
      <c r="B17" s="131"/>
      <c r="C17" s="9" t="s">
        <v>13</v>
      </c>
      <c r="D17" s="9" t="s">
        <v>14</v>
      </c>
      <c r="E17" s="12" t="s">
        <v>16</v>
      </c>
      <c r="F17" s="10" t="s">
        <v>13</v>
      </c>
      <c r="G17" s="11" t="s">
        <v>14</v>
      </c>
      <c r="H17" s="2" t="s">
        <v>15</v>
      </c>
      <c r="I17" s="14" t="s">
        <v>13</v>
      </c>
      <c r="J17" s="13" t="s">
        <v>14</v>
      </c>
      <c r="K17" s="3" t="s">
        <v>15</v>
      </c>
      <c r="L17" s="5" t="s">
        <v>7</v>
      </c>
      <c r="M17" s="6" t="s">
        <v>12</v>
      </c>
      <c r="N17" s="127"/>
      <c r="O17" s="4" t="s">
        <v>0</v>
      </c>
      <c r="P17" s="8" t="s">
        <v>11</v>
      </c>
      <c r="Q17" s="15" t="s">
        <v>20</v>
      </c>
    </row>
    <row r="18" spans="1:17" ht="69" customHeight="1">
      <c r="A18" s="56">
        <v>1</v>
      </c>
      <c r="B18" s="55" t="s">
        <v>53</v>
      </c>
      <c r="C18" s="21" t="s">
        <v>21</v>
      </c>
      <c r="D18" s="17" t="s">
        <v>54</v>
      </c>
      <c r="E18" s="17">
        <v>41117</v>
      </c>
      <c r="F18" s="32"/>
      <c r="G18" s="20"/>
      <c r="H18" s="18"/>
      <c r="I18" s="21" t="s">
        <v>55</v>
      </c>
      <c r="J18" s="17" t="s">
        <v>19</v>
      </c>
      <c r="K18" s="70">
        <v>42572</v>
      </c>
      <c r="L18" s="34"/>
      <c r="M18" s="73"/>
      <c r="N18" s="22">
        <v>575</v>
      </c>
      <c r="O18" s="80"/>
      <c r="P18" s="35"/>
      <c r="Q18" s="36">
        <f>N18+P18</f>
        <v>575</v>
      </c>
    </row>
    <row r="19" spans="1:26" s="24" customFormat="1" ht="99" customHeight="1">
      <c r="A19" s="54">
        <v>2</v>
      </c>
      <c r="B19" s="53" t="s">
        <v>40</v>
      </c>
      <c r="C19" s="16" t="s">
        <v>41</v>
      </c>
      <c r="D19" s="17" t="s">
        <v>42</v>
      </c>
      <c r="E19" s="18">
        <v>37644</v>
      </c>
      <c r="F19" s="19"/>
      <c r="G19" s="25"/>
      <c r="H19" s="26"/>
      <c r="I19" s="19" t="s">
        <v>43</v>
      </c>
      <c r="J19" s="17" t="s">
        <v>18</v>
      </c>
      <c r="K19" s="18"/>
      <c r="L19" s="27">
        <v>28</v>
      </c>
      <c r="M19" s="73"/>
      <c r="N19" s="49">
        <v>2920</v>
      </c>
      <c r="O19" s="82">
        <v>2618</v>
      </c>
      <c r="P19" s="81" t="str">
        <f>IF(((300*O19)/476)&gt;600,"600",(300*O19)/476)</f>
        <v>600</v>
      </c>
      <c r="Q19" s="36">
        <f>N19+P19</f>
        <v>3520</v>
      </c>
      <c r="R19" s="23"/>
      <c r="S19" s="23"/>
      <c r="T19" s="23"/>
      <c r="U19" s="23"/>
      <c r="V19" s="23"/>
      <c r="W19" s="23"/>
      <c r="X19" s="23"/>
      <c r="Y19" s="23"/>
      <c r="Z19" s="23"/>
    </row>
    <row r="20" spans="1:26" s="24" customFormat="1" ht="77.25" customHeight="1">
      <c r="A20" s="54">
        <v>3</v>
      </c>
      <c r="B20" s="53" t="s">
        <v>56</v>
      </c>
      <c r="C20" s="21" t="s">
        <v>55</v>
      </c>
      <c r="D20" s="17" t="s">
        <v>57</v>
      </c>
      <c r="E20" s="70">
        <v>32966</v>
      </c>
      <c r="F20" s="19"/>
      <c r="G20" s="17"/>
      <c r="H20" s="70"/>
      <c r="I20" s="19" t="s">
        <v>60</v>
      </c>
      <c r="J20" s="37" t="s">
        <v>58</v>
      </c>
      <c r="K20" s="38" t="s">
        <v>59</v>
      </c>
      <c r="L20" s="27"/>
      <c r="M20" s="73"/>
      <c r="N20" s="49">
        <v>1600</v>
      </c>
      <c r="O20" s="82">
        <v>5331</v>
      </c>
      <c r="P20" s="81" t="str">
        <f>IF(((300*O20)/476)&gt;600,"600",(300*O20)/476)</f>
        <v>600</v>
      </c>
      <c r="Q20" s="36">
        <f>N20+P20</f>
        <v>2200</v>
      </c>
      <c r="R20" s="23"/>
      <c r="S20" s="23"/>
      <c r="T20" s="23"/>
      <c r="U20" s="23"/>
      <c r="V20" s="23"/>
      <c r="W20" s="23"/>
      <c r="X20" s="23"/>
      <c r="Y20" s="23"/>
      <c r="Z20" s="23"/>
    </row>
    <row r="21" spans="1:17" ht="69" customHeight="1">
      <c r="A21" s="56">
        <v>4</v>
      </c>
      <c r="B21" s="65" t="s">
        <v>44</v>
      </c>
      <c r="C21" s="21" t="s">
        <v>45</v>
      </c>
      <c r="D21" s="17" t="s">
        <v>19</v>
      </c>
      <c r="E21" s="70">
        <v>37442</v>
      </c>
      <c r="F21" s="69" t="s">
        <v>46</v>
      </c>
      <c r="G21" s="20" t="s">
        <v>19</v>
      </c>
      <c r="H21" s="70">
        <v>42425</v>
      </c>
      <c r="I21" s="69"/>
      <c r="J21" s="32"/>
      <c r="K21" s="38"/>
      <c r="L21" s="34">
        <v>6</v>
      </c>
      <c r="M21" s="28"/>
      <c r="N21" s="22">
        <v>930</v>
      </c>
      <c r="O21" s="33">
        <v>3917</v>
      </c>
      <c r="P21" s="35" t="str">
        <f>IF(((300*O21)/476)&gt;600,"600",(300*O21)/476)</f>
        <v>600</v>
      </c>
      <c r="Q21" s="36">
        <f>N21+P21</f>
        <v>1530</v>
      </c>
    </row>
    <row r="22" spans="1:2" ht="65.25" customHeight="1" thickBot="1">
      <c r="A22" s="60" t="s">
        <v>33</v>
      </c>
      <c r="B22" s="52" t="s">
        <v>61</v>
      </c>
    </row>
    <row r="23" spans="1:17" ht="23.25" thickTop="1">
      <c r="A23" s="61"/>
      <c r="B23" s="130" t="s">
        <v>10</v>
      </c>
      <c r="C23" s="132" t="s">
        <v>1</v>
      </c>
      <c r="D23" s="132"/>
      <c r="E23" s="132"/>
      <c r="F23" s="133" t="s">
        <v>3</v>
      </c>
      <c r="G23" s="134"/>
      <c r="H23" s="135"/>
      <c r="I23" s="136" t="s">
        <v>2</v>
      </c>
      <c r="J23" s="137"/>
      <c r="K23" s="138"/>
      <c r="L23" s="139" t="s">
        <v>5</v>
      </c>
      <c r="M23" s="140"/>
      <c r="N23" s="126" t="s">
        <v>9</v>
      </c>
      <c r="O23" s="128" t="s">
        <v>4</v>
      </c>
      <c r="P23" s="129"/>
      <c r="Q23" s="7" t="s">
        <v>8</v>
      </c>
    </row>
    <row r="24" spans="1:17" ht="34.5">
      <c r="A24" s="64" t="s">
        <v>6</v>
      </c>
      <c r="B24" s="131"/>
      <c r="C24" s="9" t="s">
        <v>13</v>
      </c>
      <c r="D24" s="9" t="s">
        <v>14</v>
      </c>
      <c r="E24" s="12" t="s">
        <v>16</v>
      </c>
      <c r="F24" s="10" t="s">
        <v>13</v>
      </c>
      <c r="G24" s="11" t="s">
        <v>14</v>
      </c>
      <c r="H24" s="2" t="s">
        <v>15</v>
      </c>
      <c r="I24" s="14" t="s">
        <v>13</v>
      </c>
      <c r="J24" s="13" t="s">
        <v>14</v>
      </c>
      <c r="K24" s="3" t="s">
        <v>15</v>
      </c>
      <c r="L24" s="5" t="s">
        <v>7</v>
      </c>
      <c r="M24" s="6" t="s">
        <v>12</v>
      </c>
      <c r="N24" s="127"/>
      <c r="O24" s="4" t="s">
        <v>0</v>
      </c>
      <c r="P24" s="8" t="s">
        <v>11</v>
      </c>
      <c r="Q24" s="15" t="s">
        <v>20</v>
      </c>
    </row>
    <row r="25" spans="1:17" ht="69" customHeight="1">
      <c r="A25" s="56">
        <v>1</v>
      </c>
      <c r="B25" s="55" t="s">
        <v>53</v>
      </c>
      <c r="C25" s="21" t="s">
        <v>21</v>
      </c>
      <c r="D25" s="17" t="s">
        <v>54</v>
      </c>
      <c r="E25" s="26">
        <v>41117</v>
      </c>
      <c r="F25" s="19"/>
      <c r="G25" s="20"/>
      <c r="H25" s="18"/>
      <c r="I25" s="21" t="s">
        <v>55</v>
      </c>
      <c r="J25" s="17" t="s">
        <v>19</v>
      </c>
      <c r="K25" s="70">
        <v>42572</v>
      </c>
      <c r="L25" s="34"/>
      <c r="M25" s="73"/>
      <c r="N25" s="22">
        <v>575</v>
      </c>
      <c r="O25" s="80"/>
      <c r="P25" s="35"/>
      <c r="Q25" s="36">
        <f>N25+P25</f>
        <v>575</v>
      </c>
    </row>
    <row r="26" spans="1:26" s="24" customFormat="1" ht="99" customHeight="1">
      <c r="A26" s="54">
        <v>2</v>
      </c>
      <c r="B26" s="53" t="s">
        <v>40</v>
      </c>
      <c r="C26" s="16" t="s">
        <v>41</v>
      </c>
      <c r="D26" s="17" t="s">
        <v>42</v>
      </c>
      <c r="E26" s="18">
        <v>37644</v>
      </c>
      <c r="F26" s="19"/>
      <c r="G26" s="25"/>
      <c r="H26" s="26"/>
      <c r="I26" s="19" t="s">
        <v>43</v>
      </c>
      <c r="J26" s="17" t="s">
        <v>18</v>
      </c>
      <c r="K26" s="18"/>
      <c r="L26" s="27">
        <v>28</v>
      </c>
      <c r="M26" s="73"/>
      <c r="N26" s="49">
        <v>2920</v>
      </c>
      <c r="O26" s="82">
        <v>2618</v>
      </c>
      <c r="P26" s="81" t="str">
        <f>IF(((300*O26)/476)&gt;600,"600",(300*O26)/476)</f>
        <v>600</v>
      </c>
      <c r="Q26" s="36">
        <f>N26+P26</f>
        <v>3520</v>
      </c>
      <c r="R26" s="23"/>
      <c r="S26" s="23"/>
      <c r="T26" s="23"/>
      <c r="U26" s="23"/>
      <c r="V26" s="23"/>
      <c r="W26" s="23"/>
      <c r="X26" s="23"/>
      <c r="Y26" s="23"/>
      <c r="Z26" s="23"/>
    </row>
    <row r="27" spans="1:26" s="24" customFormat="1" ht="77.25" customHeight="1">
      <c r="A27" s="54">
        <v>3</v>
      </c>
      <c r="B27" s="53" t="s">
        <v>56</v>
      </c>
      <c r="C27" s="21" t="s">
        <v>55</v>
      </c>
      <c r="D27" s="17" t="s">
        <v>57</v>
      </c>
      <c r="E27" s="70">
        <v>32966</v>
      </c>
      <c r="F27" s="19"/>
      <c r="G27" s="17"/>
      <c r="H27" s="70"/>
      <c r="I27" s="19" t="s">
        <v>60</v>
      </c>
      <c r="J27" s="37" t="s">
        <v>58</v>
      </c>
      <c r="K27" s="38" t="s">
        <v>59</v>
      </c>
      <c r="L27" s="27"/>
      <c r="M27" s="73"/>
      <c r="N27" s="49">
        <v>1600</v>
      </c>
      <c r="O27" s="82">
        <v>5331</v>
      </c>
      <c r="P27" s="81" t="str">
        <f>IF(((300*O27)/476)&gt;600,"600",(300*O27)/476)</f>
        <v>600</v>
      </c>
      <c r="Q27" s="36">
        <f>N27+P27</f>
        <v>2200</v>
      </c>
      <c r="R27" s="23"/>
      <c r="S27" s="23"/>
      <c r="T27" s="23"/>
      <c r="U27" s="23"/>
      <c r="V27" s="23"/>
      <c r="W27" s="23"/>
      <c r="X27" s="23"/>
      <c r="Y27" s="23"/>
      <c r="Z27" s="23"/>
    </row>
    <row r="28" spans="1:17" ht="79.5" customHeight="1">
      <c r="A28" s="56">
        <v>4</v>
      </c>
      <c r="B28" s="65" t="s">
        <v>44</v>
      </c>
      <c r="C28" s="21" t="s">
        <v>45</v>
      </c>
      <c r="D28" s="17" t="s">
        <v>19</v>
      </c>
      <c r="E28" s="70">
        <v>37442</v>
      </c>
      <c r="F28" s="69" t="s">
        <v>46</v>
      </c>
      <c r="G28" s="20" t="s">
        <v>19</v>
      </c>
      <c r="H28" s="70">
        <v>42425</v>
      </c>
      <c r="I28" s="69"/>
      <c r="J28" s="32"/>
      <c r="K28" s="38"/>
      <c r="L28" s="34">
        <v>6</v>
      </c>
      <c r="M28" s="28"/>
      <c r="N28" s="22">
        <v>930</v>
      </c>
      <c r="O28" s="33">
        <v>3917</v>
      </c>
      <c r="P28" s="35" t="str">
        <f>IF(((300*O28)/476)&gt;600,"600",(300*O28)/476)</f>
        <v>600</v>
      </c>
      <c r="Q28" s="36">
        <f>N28+P28</f>
        <v>1530</v>
      </c>
    </row>
    <row r="29" spans="1:2" ht="86.25" customHeight="1" thickBot="1">
      <c r="A29" s="60" t="s">
        <v>34</v>
      </c>
      <c r="B29" s="52" t="s">
        <v>62</v>
      </c>
    </row>
    <row r="30" spans="1:17" ht="23.25" thickTop="1">
      <c r="A30" s="61"/>
      <c r="B30" s="130" t="s">
        <v>10</v>
      </c>
      <c r="C30" s="132" t="s">
        <v>1</v>
      </c>
      <c r="D30" s="132"/>
      <c r="E30" s="132"/>
      <c r="F30" s="133" t="s">
        <v>3</v>
      </c>
      <c r="G30" s="134"/>
      <c r="H30" s="135"/>
      <c r="I30" s="136" t="s">
        <v>2</v>
      </c>
      <c r="J30" s="137"/>
      <c r="K30" s="138"/>
      <c r="L30" s="139" t="s">
        <v>5</v>
      </c>
      <c r="M30" s="140"/>
      <c r="N30" s="126" t="s">
        <v>9</v>
      </c>
      <c r="O30" s="128" t="s">
        <v>4</v>
      </c>
      <c r="P30" s="129"/>
      <c r="Q30" s="7" t="s">
        <v>8</v>
      </c>
    </row>
    <row r="31" spans="1:17" ht="34.5">
      <c r="A31" s="64" t="s">
        <v>6</v>
      </c>
      <c r="B31" s="131"/>
      <c r="C31" s="9" t="s">
        <v>13</v>
      </c>
      <c r="D31" s="9" t="s">
        <v>14</v>
      </c>
      <c r="E31" s="12" t="s">
        <v>16</v>
      </c>
      <c r="F31" s="10" t="s">
        <v>13</v>
      </c>
      <c r="G31" s="11" t="s">
        <v>14</v>
      </c>
      <c r="H31" s="2" t="s">
        <v>15</v>
      </c>
      <c r="I31" s="14" t="s">
        <v>13</v>
      </c>
      <c r="J31" s="13" t="s">
        <v>14</v>
      </c>
      <c r="K31" s="3" t="s">
        <v>15</v>
      </c>
      <c r="L31" s="5" t="s">
        <v>7</v>
      </c>
      <c r="M31" s="6" t="s">
        <v>12</v>
      </c>
      <c r="N31" s="127"/>
      <c r="O31" s="4" t="s">
        <v>0</v>
      </c>
      <c r="P31" s="8" t="s">
        <v>11</v>
      </c>
      <c r="Q31" s="15" t="s">
        <v>20</v>
      </c>
    </row>
    <row r="32" spans="1:17" ht="69" customHeight="1">
      <c r="A32" s="56">
        <v>1</v>
      </c>
      <c r="B32" s="55" t="s">
        <v>22</v>
      </c>
      <c r="C32" s="66" t="s">
        <v>23</v>
      </c>
      <c r="D32" s="67" t="s">
        <v>24</v>
      </c>
      <c r="E32" s="68" t="s">
        <v>37</v>
      </c>
      <c r="F32" s="31" t="s">
        <v>25</v>
      </c>
      <c r="G32" s="20" t="s">
        <v>19</v>
      </c>
      <c r="H32" s="70">
        <v>41522</v>
      </c>
      <c r="I32" s="69" t="s">
        <v>26</v>
      </c>
      <c r="J32" s="32" t="s">
        <v>27</v>
      </c>
      <c r="K32" s="38" t="s">
        <v>28</v>
      </c>
      <c r="L32" s="34">
        <v>7</v>
      </c>
      <c r="M32" s="28"/>
      <c r="N32" s="22">
        <v>3458</v>
      </c>
      <c r="O32" s="33">
        <v>825</v>
      </c>
      <c r="P32" s="35">
        <f>IF(((300*O32)/476)&gt;600,"600",(300*O32)/476)</f>
        <v>519.9579831932773</v>
      </c>
      <c r="Q32" s="36">
        <f>N32+P32</f>
        <v>3977.9579831932774</v>
      </c>
    </row>
    <row r="33" spans="1:17" ht="69" customHeight="1">
      <c r="A33" s="56">
        <v>2</v>
      </c>
      <c r="B33" s="65" t="s">
        <v>44</v>
      </c>
      <c r="C33" s="21" t="s">
        <v>45</v>
      </c>
      <c r="D33" s="17" t="s">
        <v>19</v>
      </c>
      <c r="E33" s="70">
        <v>37442</v>
      </c>
      <c r="F33" s="69" t="s">
        <v>46</v>
      </c>
      <c r="G33" s="20" t="s">
        <v>19</v>
      </c>
      <c r="H33" s="70">
        <v>42425</v>
      </c>
      <c r="I33" s="69"/>
      <c r="J33" s="32"/>
      <c r="K33" s="38"/>
      <c r="L33" s="34">
        <v>6</v>
      </c>
      <c r="M33" s="28"/>
      <c r="N33" s="22">
        <v>930</v>
      </c>
      <c r="O33" s="33">
        <v>3917</v>
      </c>
      <c r="P33" s="35" t="str">
        <f>IF(((300*O33)/476)&gt;600,"600",(300*O33)/476)</f>
        <v>600</v>
      </c>
      <c r="Q33" s="36">
        <f>N33+P33</f>
        <v>1530</v>
      </c>
    </row>
    <row r="34" spans="1:2" ht="84" customHeight="1" thickBot="1">
      <c r="A34" s="60" t="s">
        <v>38</v>
      </c>
      <c r="B34" s="52" t="s">
        <v>63</v>
      </c>
    </row>
    <row r="35" spans="1:17" ht="23.25" thickTop="1">
      <c r="A35" s="61"/>
      <c r="B35" s="130" t="s">
        <v>10</v>
      </c>
      <c r="C35" s="132" t="s">
        <v>1</v>
      </c>
      <c r="D35" s="132"/>
      <c r="E35" s="132"/>
      <c r="F35" s="133" t="s">
        <v>3</v>
      </c>
      <c r="G35" s="134"/>
      <c r="H35" s="135"/>
      <c r="I35" s="136" t="s">
        <v>2</v>
      </c>
      <c r="J35" s="137"/>
      <c r="K35" s="138"/>
      <c r="L35" s="139" t="s">
        <v>5</v>
      </c>
      <c r="M35" s="140"/>
      <c r="N35" s="126" t="s">
        <v>9</v>
      </c>
      <c r="O35" s="128" t="s">
        <v>4</v>
      </c>
      <c r="P35" s="129"/>
      <c r="Q35" s="7" t="s">
        <v>8</v>
      </c>
    </row>
    <row r="36" spans="1:17" ht="34.5">
      <c r="A36" s="64" t="s">
        <v>6</v>
      </c>
      <c r="B36" s="131"/>
      <c r="C36" s="9" t="s">
        <v>13</v>
      </c>
      <c r="D36" s="9" t="s">
        <v>14</v>
      </c>
      <c r="E36" s="12" t="s">
        <v>16</v>
      </c>
      <c r="F36" s="10" t="s">
        <v>13</v>
      </c>
      <c r="G36" s="11" t="s">
        <v>14</v>
      </c>
      <c r="H36" s="2" t="s">
        <v>15</v>
      </c>
      <c r="I36" s="14" t="s">
        <v>13</v>
      </c>
      <c r="J36" s="13" t="s">
        <v>14</v>
      </c>
      <c r="K36" s="3" t="s">
        <v>15</v>
      </c>
      <c r="L36" s="5" t="s">
        <v>7</v>
      </c>
      <c r="M36" s="6" t="s">
        <v>12</v>
      </c>
      <c r="N36" s="127"/>
      <c r="O36" s="4" t="s">
        <v>0</v>
      </c>
      <c r="P36" s="8" t="s">
        <v>11</v>
      </c>
      <c r="Q36" s="15" t="s">
        <v>20</v>
      </c>
    </row>
    <row r="37" spans="1:26" s="24" customFormat="1" ht="78.75" customHeight="1">
      <c r="A37" s="54">
        <v>1</v>
      </c>
      <c r="B37" s="53" t="s">
        <v>40</v>
      </c>
      <c r="C37" s="16" t="s">
        <v>41</v>
      </c>
      <c r="D37" s="17" t="s">
        <v>42</v>
      </c>
      <c r="E37" s="18">
        <v>37644</v>
      </c>
      <c r="F37" s="19"/>
      <c r="G37" s="25"/>
      <c r="H37" s="26"/>
      <c r="I37" s="19" t="s">
        <v>43</v>
      </c>
      <c r="J37" s="17" t="s">
        <v>18</v>
      </c>
      <c r="K37" s="18"/>
      <c r="L37" s="27">
        <v>28</v>
      </c>
      <c r="M37" s="73"/>
      <c r="N37" s="49">
        <v>2920</v>
      </c>
      <c r="O37" s="82">
        <v>2618</v>
      </c>
      <c r="P37" s="81" t="str">
        <f>IF(((300*O37)/476)&gt;600,"600",(300*O37)/476)</f>
        <v>600</v>
      </c>
      <c r="Q37" s="36">
        <f>N37+P37</f>
        <v>3520</v>
      </c>
      <c r="R37" s="23"/>
      <c r="S37" s="23"/>
      <c r="T37" s="23"/>
      <c r="U37" s="23"/>
      <c r="V37" s="23"/>
      <c r="W37" s="23"/>
      <c r="X37" s="23"/>
      <c r="Y37" s="23"/>
      <c r="Z37" s="23"/>
    </row>
    <row r="38" spans="1:26" s="24" customFormat="1" ht="77.25" customHeight="1">
      <c r="A38" s="54">
        <v>2</v>
      </c>
      <c r="B38" s="53" t="s">
        <v>56</v>
      </c>
      <c r="C38" s="21" t="s">
        <v>55</v>
      </c>
      <c r="D38" s="17" t="s">
        <v>57</v>
      </c>
      <c r="E38" s="70">
        <v>32966</v>
      </c>
      <c r="F38" s="19"/>
      <c r="G38" s="17"/>
      <c r="H38" s="70"/>
      <c r="I38" s="19" t="s">
        <v>60</v>
      </c>
      <c r="J38" s="37" t="s">
        <v>58</v>
      </c>
      <c r="K38" s="38" t="s">
        <v>59</v>
      </c>
      <c r="L38" s="27"/>
      <c r="M38" s="73"/>
      <c r="N38" s="49">
        <v>1600</v>
      </c>
      <c r="O38" s="82">
        <v>5331</v>
      </c>
      <c r="P38" s="81" t="str">
        <f>IF(((300*O38)/476)&gt;600,"600",(300*O38)/476)</f>
        <v>600</v>
      </c>
      <c r="Q38" s="36">
        <f>N38+P38</f>
        <v>2200</v>
      </c>
      <c r="R38" s="23"/>
      <c r="S38" s="23"/>
      <c r="T38" s="23"/>
      <c r="U38" s="23"/>
      <c r="V38" s="23"/>
      <c r="W38" s="23"/>
      <c r="X38" s="23"/>
      <c r="Y38" s="23"/>
      <c r="Z38" s="23"/>
    </row>
    <row r="39" spans="1:17" ht="69" customHeight="1">
      <c r="A39" s="56">
        <v>3</v>
      </c>
      <c r="B39" s="65" t="s">
        <v>44</v>
      </c>
      <c r="C39" s="21" t="s">
        <v>45</v>
      </c>
      <c r="D39" s="17" t="s">
        <v>19</v>
      </c>
      <c r="E39" s="70">
        <v>37442</v>
      </c>
      <c r="F39" s="69" t="s">
        <v>46</v>
      </c>
      <c r="G39" s="20" t="s">
        <v>19</v>
      </c>
      <c r="H39" s="70">
        <v>42425</v>
      </c>
      <c r="I39" s="69"/>
      <c r="J39" s="32"/>
      <c r="K39" s="38"/>
      <c r="L39" s="34">
        <v>6</v>
      </c>
      <c r="M39" s="28"/>
      <c r="N39" s="22">
        <v>930</v>
      </c>
      <c r="O39" s="33">
        <v>3917</v>
      </c>
      <c r="P39" s="35" t="str">
        <f>IF(((300*O39)/476)&gt;600,"600",(300*O39)/476)</f>
        <v>600</v>
      </c>
      <c r="Q39" s="36">
        <f>N39+P39</f>
        <v>1530</v>
      </c>
    </row>
    <row r="40" spans="1:2" ht="89.25" customHeight="1" thickBot="1">
      <c r="A40" s="60" t="s">
        <v>64</v>
      </c>
      <c r="B40" s="52" t="s">
        <v>65</v>
      </c>
    </row>
    <row r="41" spans="1:17" ht="23.25" thickTop="1">
      <c r="A41" s="61"/>
      <c r="B41" s="130" t="s">
        <v>10</v>
      </c>
      <c r="C41" s="132" t="s">
        <v>1</v>
      </c>
      <c r="D41" s="132"/>
      <c r="E41" s="132"/>
      <c r="F41" s="133" t="s">
        <v>3</v>
      </c>
      <c r="G41" s="134"/>
      <c r="H41" s="135"/>
      <c r="I41" s="136" t="s">
        <v>2</v>
      </c>
      <c r="J41" s="137"/>
      <c r="K41" s="138"/>
      <c r="L41" s="139" t="s">
        <v>5</v>
      </c>
      <c r="M41" s="140"/>
      <c r="N41" s="126" t="s">
        <v>9</v>
      </c>
      <c r="O41" s="128" t="s">
        <v>4</v>
      </c>
      <c r="P41" s="129"/>
      <c r="Q41" s="7" t="s">
        <v>8</v>
      </c>
    </row>
    <row r="42" spans="1:17" ht="34.5">
      <c r="A42" s="64" t="s">
        <v>6</v>
      </c>
      <c r="B42" s="131"/>
      <c r="C42" s="9" t="s">
        <v>13</v>
      </c>
      <c r="D42" s="9" t="s">
        <v>14</v>
      </c>
      <c r="E42" s="12" t="s">
        <v>16</v>
      </c>
      <c r="F42" s="10" t="s">
        <v>13</v>
      </c>
      <c r="G42" s="11" t="s">
        <v>14</v>
      </c>
      <c r="H42" s="2" t="s">
        <v>15</v>
      </c>
      <c r="I42" s="14" t="s">
        <v>13</v>
      </c>
      <c r="J42" s="13" t="s">
        <v>14</v>
      </c>
      <c r="K42" s="3" t="s">
        <v>15</v>
      </c>
      <c r="L42" s="5" t="s">
        <v>7</v>
      </c>
      <c r="M42" s="6" t="s">
        <v>12</v>
      </c>
      <c r="N42" s="127"/>
      <c r="O42" s="4" t="s">
        <v>0</v>
      </c>
      <c r="P42" s="8" t="s">
        <v>11</v>
      </c>
      <c r="Q42" s="15" t="s">
        <v>20</v>
      </c>
    </row>
    <row r="43" spans="1:17" ht="69" customHeight="1">
      <c r="A43" s="56">
        <v>1</v>
      </c>
      <c r="B43" s="55" t="s">
        <v>22</v>
      </c>
      <c r="C43" s="66" t="s">
        <v>23</v>
      </c>
      <c r="D43" s="67" t="s">
        <v>24</v>
      </c>
      <c r="E43" s="68" t="s">
        <v>37</v>
      </c>
      <c r="F43" s="31" t="s">
        <v>25</v>
      </c>
      <c r="G43" s="20" t="s">
        <v>19</v>
      </c>
      <c r="H43" s="70">
        <v>41522</v>
      </c>
      <c r="I43" s="69" t="s">
        <v>26</v>
      </c>
      <c r="J43" s="32" t="s">
        <v>27</v>
      </c>
      <c r="K43" s="38" t="s">
        <v>28</v>
      </c>
      <c r="L43" s="34">
        <v>7</v>
      </c>
      <c r="M43" s="28"/>
      <c r="N43" s="22">
        <v>3458</v>
      </c>
      <c r="O43" s="33">
        <v>825</v>
      </c>
      <c r="P43" s="35">
        <f>IF(((300*O43)/476)&gt;600,"600",(300*O43)/476)</f>
        <v>519.9579831932773</v>
      </c>
      <c r="Q43" s="36">
        <f>N43+P43</f>
        <v>3977.9579831932774</v>
      </c>
    </row>
    <row r="44" spans="1:17" ht="69" customHeight="1">
      <c r="A44" s="56">
        <v>2</v>
      </c>
      <c r="B44" s="65" t="s">
        <v>44</v>
      </c>
      <c r="C44" s="21" t="s">
        <v>45</v>
      </c>
      <c r="D44" s="17" t="s">
        <v>19</v>
      </c>
      <c r="E44" s="70">
        <v>37442</v>
      </c>
      <c r="F44" s="69" t="s">
        <v>46</v>
      </c>
      <c r="G44" s="20" t="s">
        <v>19</v>
      </c>
      <c r="H44" s="70">
        <v>42425</v>
      </c>
      <c r="I44" s="69"/>
      <c r="J44" s="32"/>
      <c r="K44" s="38"/>
      <c r="L44" s="34">
        <v>6</v>
      </c>
      <c r="M44" s="28"/>
      <c r="N44" s="22">
        <v>930</v>
      </c>
      <c r="O44" s="33">
        <v>3917</v>
      </c>
      <c r="P44" s="35" t="str">
        <f>IF(((300*O44)/476)&gt;600,"600",(300*O44)/476)</f>
        <v>600</v>
      </c>
      <c r="Q44" s="36">
        <f>N44+P44</f>
        <v>1530</v>
      </c>
    </row>
    <row r="45" spans="1:2" ht="88.5" customHeight="1" thickBot="1">
      <c r="A45" s="60" t="s">
        <v>66</v>
      </c>
      <c r="B45" s="52" t="s">
        <v>67</v>
      </c>
    </row>
    <row r="46" spans="1:17" ht="23.25" thickTop="1">
      <c r="A46" s="61"/>
      <c r="B46" s="130" t="s">
        <v>10</v>
      </c>
      <c r="C46" s="132" t="s">
        <v>1</v>
      </c>
      <c r="D46" s="132"/>
      <c r="E46" s="132"/>
      <c r="F46" s="133" t="s">
        <v>3</v>
      </c>
      <c r="G46" s="134"/>
      <c r="H46" s="135"/>
      <c r="I46" s="136" t="s">
        <v>2</v>
      </c>
      <c r="J46" s="137"/>
      <c r="K46" s="138"/>
      <c r="L46" s="139" t="s">
        <v>5</v>
      </c>
      <c r="M46" s="140"/>
      <c r="N46" s="126" t="s">
        <v>9</v>
      </c>
      <c r="O46" s="128" t="s">
        <v>4</v>
      </c>
      <c r="P46" s="129"/>
      <c r="Q46" s="7" t="s">
        <v>8</v>
      </c>
    </row>
    <row r="47" spans="1:17" ht="34.5">
      <c r="A47" s="64" t="s">
        <v>6</v>
      </c>
      <c r="B47" s="131"/>
      <c r="C47" s="9" t="s">
        <v>13</v>
      </c>
      <c r="D47" s="9" t="s">
        <v>14</v>
      </c>
      <c r="E47" s="12" t="s">
        <v>16</v>
      </c>
      <c r="F47" s="10" t="s">
        <v>13</v>
      </c>
      <c r="G47" s="11" t="s">
        <v>14</v>
      </c>
      <c r="H47" s="2" t="s">
        <v>15</v>
      </c>
      <c r="I47" s="14" t="s">
        <v>13</v>
      </c>
      <c r="J47" s="13" t="s">
        <v>14</v>
      </c>
      <c r="K47" s="3" t="s">
        <v>15</v>
      </c>
      <c r="L47" s="5" t="s">
        <v>7</v>
      </c>
      <c r="M47" s="6" t="s">
        <v>12</v>
      </c>
      <c r="N47" s="127"/>
      <c r="O47" s="4" t="s">
        <v>0</v>
      </c>
      <c r="P47" s="8" t="s">
        <v>11</v>
      </c>
      <c r="Q47" s="15" t="s">
        <v>20</v>
      </c>
    </row>
    <row r="48" spans="1:26" s="24" customFormat="1" ht="83.25" customHeight="1">
      <c r="A48" s="54">
        <v>1</v>
      </c>
      <c r="B48" s="53" t="s">
        <v>40</v>
      </c>
      <c r="C48" s="16" t="s">
        <v>41</v>
      </c>
      <c r="D48" s="17" t="s">
        <v>42</v>
      </c>
      <c r="E48" s="18">
        <v>37644</v>
      </c>
      <c r="F48" s="19"/>
      <c r="G48" s="25"/>
      <c r="H48" s="26"/>
      <c r="I48" s="19" t="s">
        <v>43</v>
      </c>
      <c r="J48" s="17" t="s">
        <v>18</v>
      </c>
      <c r="K48" s="18"/>
      <c r="L48" s="27">
        <v>28</v>
      </c>
      <c r="M48" s="73"/>
      <c r="N48" s="49">
        <v>2920</v>
      </c>
      <c r="O48" s="82">
        <v>2618</v>
      </c>
      <c r="P48" s="81" t="str">
        <f>IF(((300*O48)/476)&gt;600,"600",(300*O48)/476)</f>
        <v>600</v>
      </c>
      <c r="Q48" s="36">
        <f>N48+P48</f>
        <v>3520</v>
      </c>
      <c r="R48" s="23"/>
      <c r="S48" s="23"/>
      <c r="T48" s="23"/>
      <c r="U48" s="23"/>
      <c r="V48" s="23"/>
      <c r="W48" s="23"/>
      <c r="X48" s="23"/>
      <c r="Y48" s="23"/>
      <c r="Z48" s="23"/>
    </row>
    <row r="49" spans="1:26" s="24" customFormat="1" ht="77.25" customHeight="1">
      <c r="A49" s="54">
        <v>2</v>
      </c>
      <c r="B49" s="53" t="s">
        <v>56</v>
      </c>
      <c r="C49" s="21" t="s">
        <v>55</v>
      </c>
      <c r="D49" s="17" t="s">
        <v>57</v>
      </c>
      <c r="E49" s="70">
        <v>32966</v>
      </c>
      <c r="F49" s="19"/>
      <c r="G49" s="17"/>
      <c r="H49" s="70"/>
      <c r="I49" s="19" t="s">
        <v>60</v>
      </c>
      <c r="J49" s="37" t="s">
        <v>58</v>
      </c>
      <c r="K49" s="38" t="s">
        <v>59</v>
      </c>
      <c r="L49" s="27"/>
      <c r="M49" s="73"/>
      <c r="N49" s="49">
        <v>1600</v>
      </c>
      <c r="O49" s="82">
        <v>5331</v>
      </c>
      <c r="P49" s="81" t="str">
        <f>IF(((300*O49)/476)&gt;600,"600",(300*O49)/476)</f>
        <v>600</v>
      </c>
      <c r="Q49" s="36">
        <f>N49+P49</f>
        <v>2200</v>
      </c>
      <c r="R49" s="23"/>
      <c r="S49" s="23"/>
      <c r="T49" s="23"/>
      <c r="U49" s="23"/>
      <c r="V49" s="23"/>
      <c r="W49" s="23"/>
      <c r="X49" s="23"/>
      <c r="Y49" s="23"/>
      <c r="Z49" s="23"/>
    </row>
    <row r="50" spans="1:17" ht="69" customHeight="1">
      <c r="A50" s="56">
        <v>3</v>
      </c>
      <c r="B50" s="65" t="s">
        <v>44</v>
      </c>
      <c r="C50" s="21" t="s">
        <v>45</v>
      </c>
      <c r="D50" s="17" t="s">
        <v>19</v>
      </c>
      <c r="E50" s="70">
        <v>37442</v>
      </c>
      <c r="F50" s="69" t="s">
        <v>46</v>
      </c>
      <c r="G50" s="20" t="s">
        <v>19</v>
      </c>
      <c r="H50" s="70">
        <v>42425</v>
      </c>
      <c r="I50" s="69"/>
      <c r="J50" s="32"/>
      <c r="K50" s="38"/>
      <c r="L50" s="34">
        <v>6</v>
      </c>
      <c r="M50" s="28"/>
      <c r="N50" s="22">
        <v>930</v>
      </c>
      <c r="O50" s="33">
        <v>3917</v>
      </c>
      <c r="P50" s="35" t="str">
        <f>IF(((300*O50)/476)&gt;600,"600",(300*O50)/476)</f>
        <v>600</v>
      </c>
      <c r="Q50" s="36">
        <f>N50+P50</f>
        <v>1530</v>
      </c>
    </row>
    <row r="51" spans="1:2" ht="84" customHeight="1" thickBot="1">
      <c r="A51" s="60" t="s">
        <v>68</v>
      </c>
      <c r="B51" s="52" t="s">
        <v>69</v>
      </c>
    </row>
    <row r="52" spans="1:17" ht="23.25" thickTop="1">
      <c r="A52" s="61"/>
      <c r="B52" s="130" t="s">
        <v>10</v>
      </c>
      <c r="C52" s="132" t="s">
        <v>1</v>
      </c>
      <c r="D52" s="132"/>
      <c r="E52" s="132"/>
      <c r="F52" s="133" t="s">
        <v>3</v>
      </c>
      <c r="G52" s="134"/>
      <c r="H52" s="135"/>
      <c r="I52" s="136" t="s">
        <v>2</v>
      </c>
      <c r="J52" s="137"/>
      <c r="K52" s="138"/>
      <c r="L52" s="139" t="s">
        <v>5</v>
      </c>
      <c r="M52" s="140"/>
      <c r="N52" s="126" t="s">
        <v>9</v>
      </c>
      <c r="O52" s="128" t="s">
        <v>4</v>
      </c>
      <c r="P52" s="129"/>
      <c r="Q52" s="7" t="s">
        <v>8</v>
      </c>
    </row>
    <row r="53" spans="1:17" ht="34.5">
      <c r="A53" s="64" t="s">
        <v>6</v>
      </c>
      <c r="B53" s="131"/>
      <c r="C53" s="9" t="s">
        <v>13</v>
      </c>
      <c r="D53" s="9" t="s">
        <v>14</v>
      </c>
      <c r="E53" s="12" t="s">
        <v>16</v>
      </c>
      <c r="F53" s="10" t="s">
        <v>13</v>
      </c>
      <c r="G53" s="11" t="s">
        <v>14</v>
      </c>
      <c r="H53" s="2" t="s">
        <v>15</v>
      </c>
      <c r="I53" s="14" t="s">
        <v>13</v>
      </c>
      <c r="J53" s="13" t="s">
        <v>14</v>
      </c>
      <c r="K53" s="3" t="s">
        <v>15</v>
      </c>
      <c r="L53" s="5" t="s">
        <v>7</v>
      </c>
      <c r="M53" s="6" t="s">
        <v>12</v>
      </c>
      <c r="N53" s="127"/>
      <c r="O53" s="4" t="s">
        <v>0</v>
      </c>
      <c r="P53" s="8" t="s">
        <v>11</v>
      </c>
      <c r="Q53" s="15" t="s">
        <v>20</v>
      </c>
    </row>
    <row r="54" spans="1:17" ht="69" customHeight="1">
      <c r="A54" s="56">
        <v>1</v>
      </c>
      <c r="B54" s="55" t="s">
        <v>22</v>
      </c>
      <c r="C54" s="66" t="s">
        <v>23</v>
      </c>
      <c r="D54" s="67" t="s">
        <v>24</v>
      </c>
      <c r="E54" s="68" t="s">
        <v>37</v>
      </c>
      <c r="F54" s="31" t="s">
        <v>25</v>
      </c>
      <c r="G54" s="20" t="s">
        <v>19</v>
      </c>
      <c r="H54" s="70">
        <v>41522</v>
      </c>
      <c r="I54" s="69" t="s">
        <v>26</v>
      </c>
      <c r="J54" s="32" t="s">
        <v>27</v>
      </c>
      <c r="K54" s="38" t="s">
        <v>28</v>
      </c>
      <c r="L54" s="34">
        <v>7</v>
      </c>
      <c r="M54" s="28"/>
      <c r="N54" s="22">
        <v>3458</v>
      </c>
      <c r="O54" s="33">
        <v>825</v>
      </c>
      <c r="P54" s="35">
        <f>IF(((300*O54)/476)&gt;600,"600",(300*O54)/476)</f>
        <v>519.9579831932773</v>
      </c>
      <c r="Q54" s="36">
        <f>N54+P54</f>
        <v>3977.9579831932774</v>
      </c>
    </row>
    <row r="55" spans="1:17" ht="69" customHeight="1">
      <c r="A55" s="56">
        <v>2</v>
      </c>
      <c r="B55" s="65" t="s">
        <v>44</v>
      </c>
      <c r="C55" s="21" t="s">
        <v>45</v>
      </c>
      <c r="D55" s="17" t="s">
        <v>19</v>
      </c>
      <c r="E55" s="70">
        <v>37442</v>
      </c>
      <c r="F55" s="69" t="s">
        <v>46</v>
      </c>
      <c r="G55" s="20" t="s">
        <v>19</v>
      </c>
      <c r="H55" s="70">
        <v>42425</v>
      </c>
      <c r="I55" s="69"/>
      <c r="J55" s="32"/>
      <c r="K55" s="38"/>
      <c r="L55" s="34">
        <v>6</v>
      </c>
      <c r="M55" s="28"/>
      <c r="N55" s="22">
        <v>930</v>
      </c>
      <c r="O55" s="33">
        <v>3917</v>
      </c>
      <c r="P55" s="35" t="str">
        <f>IF(((300*O55)/476)&gt;600,"600",(300*O55)/476)</f>
        <v>600</v>
      </c>
      <c r="Q55" s="36">
        <f>N55+P55</f>
        <v>1530</v>
      </c>
    </row>
    <row r="56" spans="1:2" ht="84" customHeight="1" thickBot="1">
      <c r="A56" s="60" t="s">
        <v>70</v>
      </c>
      <c r="B56" s="52" t="s">
        <v>71</v>
      </c>
    </row>
    <row r="57" spans="1:17" ht="23.25" thickTop="1">
      <c r="A57" s="61"/>
      <c r="B57" s="130" t="s">
        <v>10</v>
      </c>
      <c r="C57" s="132" t="s">
        <v>1</v>
      </c>
      <c r="D57" s="132"/>
      <c r="E57" s="132"/>
      <c r="F57" s="133" t="s">
        <v>3</v>
      </c>
      <c r="G57" s="134"/>
      <c r="H57" s="135"/>
      <c r="I57" s="136" t="s">
        <v>2</v>
      </c>
      <c r="J57" s="137"/>
      <c r="K57" s="138"/>
      <c r="L57" s="139" t="s">
        <v>5</v>
      </c>
      <c r="M57" s="140"/>
      <c r="N57" s="126" t="s">
        <v>9</v>
      </c>
      <c r="O57" s="128" t="s">
        <v>4</v>
      </c>
      <c r="P57" s="129"/>
      <c r="Q57" s="7" t="s">
        <v>8</v>
      </c>
    </row>
    <row r="58" spans="1:17" ht="34.5">
      <c r="A58" s="64" t="s">
        <v>6</v>
      </c>
      <c r="B58" s="131"/>
      <c r="C58" s="9" t="s">
        <v>13</v>
      </c>
      <c r="D58" s="9" t="s">
        <v>14</v>
      </c>
      <c r="E58" s="12" t="s">
        <v>16</v>
      </c>
      <c r="F58" s="10" t="s">
        <v>13</v>
      </c>
      <c r="G58" s="11" t="s">
        <v>14</v>
      </c>
      <c r="H58" s="2" t="s">
        <v>15</v>
      </c>
      <c r="I58" s="14" t="s">
        <v>13</v>
      </c>
      <c r="J58" s="13" t="s">
        <v>14</v>
      </c>
      <c r="K58" s="3" t="s">
        <v>15</v>
      </c>
      <c r="L58" s="5" t="s">
        <v>7</v>
      </c>
      <c r="M58" s="6" t="s">
        <v>12</v>
      </c>
      <c r="N58" s="127"/>
      <c r="O58" s="4" t="s">
        <v>0</v>
      </c>
      <c r="P58" s="8" t="s">
        <v>11</v>
      </c>
      <c r="Q58" s="15" t="s">
        <v>20</v>
      </c>
    </row>
    <row r="59" spans="1:26" s="24" customFormat="1" ht="76.5" customHeight="1">
      <c r="A59" s="54">
        <v>1</v>
      </c>
      <c r="B59" s="53" t="s">
        <v>40</v>
      </c>
      <c r="C59" s="16" t="s">
        <v>41</v>
      </c>
      <c r="D59" s="17" t="s">
        <v>42</v>
      </c>
      <c r="E59" s="18">
        <v>37644</v>
      </c>
      <c r="F59" s="19"/>
      <c r="G59" s="25"/>
      <c r="H59" s="26"/>
      <c r="I59" s="19" t="s">
        <v>43</v>
      </c>
      <c r="J59" s="17" t="s">
        <v>18</v>
      </c>
      <c r="K59" s="18"/>
      <c r="L59" s="27">
        <v>28</v>
      </c>
      <c r="M59" s="73"/>
      <c r="N59" s="49">
        <v>2920</v>
      </c>
      <c r="O59" s="82">
        <v>2618</v>
      </c>
      <c r="P59" s="81" t="str">
        <f>IF(((300*O59)/476)&gt;600,"600",(300*O59)/476)</f>
        <v>600</v>
      </c>
      <c r="Q59" s="36">
        <f>N59+P59</f>
        <v>3520</v>
      </c>
      <c r="R59" s="23"/>
      <c r="S59" s="23"/>
      <c r="T59" s="23"/>
      <c r="U59" s="23"/>
      <c r="V59" s="23"/>
      <c r="W59" s="23"/>
      <c r="X59" s="23"/>
      <c r="Y59" s="23"/>
      <c r="Z59" s="23"/>
    </row>
    <row r="60" spans="1:17" ht="69" customHeight="1">
      <c r="A60" s="56">
        <v>2</v>
      </c>
      <c r="B60" s="65" t="s">
        <v>44</v>
      </c>
      <c r="C60" s="21" t="s">
        <v>45</v>
      </c>
      <c r="D60" s="17" t="s">
        <v>19</v>
      </c>
      <c r="E60" s="70">
        <v>37442</v>
      </c>
      <c r="F60" s="69" t="s">
        <v>46</v>
      </c>
      <c r="G60" s="20" t="s">
        <v>19</v>
      </c>
      <c r="H60" s="70">
        <v>42425</v>
      </c>
      <c r="I60" s="69"/>
      <c r="J60" s="32"/>
      <c r="K60" s="38"/>
      <c r="L60" s="34">
        <v>6</v>
      </c>
      <c r="M60" s="28"/>
      <c r="N60" s="22">
        <v>930</v>
      </c>
      <c r="O60" s="33">
        <v>3917</v>
      </c>
      <c r="P60" s="35" t="str">
        <f>IF(((300*O60)/476)&gt;600,"600",(300*O60)/476)</f>
        <v>600</v>
      </c>
      <c r="Q60" s="36">
        <f>N60+P60</f>
        <v>1530</v>
      </c>
    </row>
  </sheetData>
  <sheetProtection/>
  <mergeCells count="70">
    <mergeCell ref="O23:P23"/>
    <mergeCell ref="B23:B24"/>
    <mergeCell ref="C23:E23"/>
    <mergeCell ref="F23:H23"/>
    <mergeCell ref="I23:K23"/>
    <mergeCell ref="L23:M23"/>
    <mergeCell ref="N23:N24"/>
    <mergeCell ref="O3:P3"/>
    <mergeCell ref="B3:B4"/>
    <mergeCell ref="C3:E3"/>
    <mergeCell ref="F3:H3"/>
    <mergeCell ref="I3:K3"/>
    <mergeCell ref="L3:M3"/>
    <mergeCell ref="N3:N4"/>
    <mergeCell ref="O10:P10"/>
    <mergeCell ref="B16:B17"/>
    <mergeCell ref="C16:E16"/>
    <mergeCell ref="F16:H16"/>
    <mergeCell ref="I16:K16"/>
    <mergeCell ref="L16:M16"/>
    <mergeCell ref="N16:N17"/>
    <mergeCell ref="O16:P16"/>
    <mergeCell ref="B10:B11"/>
    <mergeCell ref="C10:E10"/>
    <mergeCell ref="F10:H10"/>
    <mergeCell ref="I10:K10"/>
    <mergeCell ref="L10:M10"/>
    <mergeCell ref="N10:N11"/>
    <mergeCell ref="L30:M30"/>
    <mergeCell ref="N30:N31"/>
    <mergeCell ref="O30:P30"/>
    <mergeCell ref="B35:B36"/>
    <mergeCell ref="C35:E35"/>
    <mergeCell ref="F35:H35"/>
    <mergeCell ref="I35:K35"/>
    <mergeCell ref="L35:M35"/>
    <mergeCell ref="N35:N36"/>
    <mergeCell ref="O35:P35"/>
    <mergeCell ref="B30:B31"/>
    <mergeCell ref="C30:E30"/>
    <mergeCell ref="F30:H30"/>
    <mergeCell ref="I30:K30"/>
    <mergeCell ref="N41:N42"/>
    <mergeCell ref="O41:P41"/>
    <mergeCell ref="B46:B47"/>
    <mergeCell ref="C46:E46"/>
    <mergeCell ref="F46:H46"/>
    <mergeCell ref="I46:K46"/>
    <mergeCell ref="L46:M46"/>
    <mergeCell ref="N46:N47"/>
    <mergeCell ref="O46:P46"/>
    <mergeCell ref="B41:B42"/>
    <mergeCell ref="C41:E41"/>
    <mergeCell ref="F41:H41"/>
    <mergeCell ref="I41:K41"/>
    <mergeCell ref="L41:M41"/>
    <mergeCell ref="N52:N53"/>
    <mergeCell ref="O52:P52"/>
    <mergeCell ref="B57:B58"/>
    <mergeCell ref="C57:E57"/>
    <mergeCell ref="F57:H57"/>
    <mergeCell ref="I57:K57"/>
    <mergeCell ref="L57:M57"/>
    <mergeCell ref="N57:N58"/>
    <mergeCell ref="O57:P57"/>
    <mergeCell ref="B52:B53"/>
    <mergeCell ref="C52:E52"/>
    <mergeCell ref="F52:H52"/>
    <mergeCell ref="I52:K52"/>
    <mergeCell ref="L52:M52"/>
  </mergeCells>
  <printOptions/>
  <pageMargins left="0.35433070866141736" right="0.35433070866141736" top="0.3937007874015748" bottom="0.3937007874015748" header="0" footer="0"/>
  <pageSetup fitToHeight="3" fitToWidth="1" horizontalDpi="300" verticalDpi="3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="60" zoomScaleNormal="60" zoomScalePageLayoutView="0" workbookViewId="0" topLeftCell="C19">
      <selection activeCell="F7" sqref="F7"/>
    </sheetView>
  </sheetViews>
  <sheetFormatPr defaultColWidth="9.00390625" defaultRowHeight="12.75"/>
  <cols>
    <col min="1" max="1" width="5.00390625" style="0" customWidth="1"/>
    <col min="2" max="2" width="46.00390625" style="1" customWidth="1"/>
    <col min="3" max="3" width="34.375" style="1" customWidth="1"/>
    <col min="4" max="4" width="21.375" style="1" customWidth="1"/>
    <col min="5" max="5" width="15.375" style="1" customWidth="1"/>
    <col min="6" max="6" width="28.125" style="1" customWidth="1"/>
    <col min="7" max="7" width="21.375" style="1" customWidth="1"/>
    <col min="8" max="8" width="15.375" style="1" bestFit="1" customWidth="1"/>
    <col min="9" max="9" width="28.125" style="1" customWidth="1"/>
    <col min="10" max="10" width="21.375" style="1" customWidth="1"/>
    <col min="11" max="11" width="15.375" style="1" bestFit="1" customWidth="1"/>
    <col min="12" max="13" width="15.375" style="1" customWidth="1"/>
    <col min="14" max="14" width="16.625" style="1" bestFit="1" customWidth="1"/>
    <col min="15" max="16" width="13.50390625" style="1" customWidth="1"/>
    <col min="17" max="17" width="23.375" style="1" customWidth="1"/>
    <col min="18" max="26" width="9.125" style="1" customWidth="1"/>
  </cols>
  <sheetData>
    <row r="1" ht="30">
      <c r="C1" s="51" t="s">
        <v>29</v>
      </c>
    </row>
    <row r="4" spans="1:2" ht="45.75" thickBot="1">
      <c r="A4" s="58" t="s">
        <v>31</v>
      </c>
      <c r="B4" s="52" t="s">
        <v>39</v>
      </c>
    </row>
    <row r="5" spans="1:17" ht="23.25" thickTop="1">
      <c r="A5" s="91"/>
      <c r="B5" s="141" t="s">
        <v>10</v>
      </c>
      <c r="C5" s="132" t="s">
        <v>1</v>
      </c>
      <c r="D5" s="132"/>
      <c r="E5" s="132"/>
      <c r="F5" s="133" t="s">
        <v>3</v>
      </c>
      <c r="G5" s="134"/>
      <c r="H5" s="135"/>
      <c r="I5" s="136" t="s">
        <v>2</v>
      </c>
      <c r="J5" s="137"/>
      <c r="K5" s="138"/>
      <c r="L5" s="139" t="s">
        <v>5</v>
      </c>
      <c r="M5" s="140"/>
      <c r="N5" s="126" t="s">
        <v>9</v>
      </c>
      <c r="O5" s="128" t="s">
        <v>4</v>
      </c>
      <c r="P5" s="129"/>
      <c r="Q5" s="7" t="s">
        <v>8</v>
      </c>
    </row>
    <row r="6" spans="1:17" ht="34.5">
      <c r="A6" s="92" t="s">
        <v>6</v>
      </c>
      <c r="B6" s="142"/>
      <c r="C6" s="75" t="s">
        <v>13</v>
      </c>
      <c r="D6" s="75" t="s">
        <v>14</v>
      </c>
      <c r="E6" s="12" t="s">
        <v>16</v>
      </c>
      <c r="F6" s="76" t="s">
        <v>13</v>
      </c>
      <c r="G6" s="77" t="s">
        <v>14</v>
      </c>
      <c r="H6" s="2" t="s">
        <v>15</v>
      </c>
      <c r="I6" s="78" t="s">
        <v>13</v>
      </c>
      <c r="J6" s="79" t="s">
        <v>14</v>
      </c>
      <c r="K6" s="3" t="s">
        <v>15</v>
      </c>
      <c r="L6" s="5" t="s">
        <v>7</v>
      </c>
      <c r="M6" s="6" t="s">
        <v>12</v>
      </c>
      <c r="N6" s="127"/>
      <c r="O6" s="4" t="s">
        <v>0</v>
      </c>
      <c r="P6" s="8" t="s">
        <v>11</v>
      </c>
      <c r="Q6" s="15" t="s">
        <v>20</v>
      </c>
    </row>
    <row r="7" spans="1:17" ht="77.25" customHeight="1">
      <c r="A7" s="93">
        <v>1</v>
      </c>
      <c r="B7" s="65" t="s">
        <v>47</v>
      </c>
      <c r="C7" s="21" t="s">
        <v>17</v>
      </c>
      <c r="D7" s="17" t="s">
        <v>48</v>
      </c>
      <c r="E7" s="70">
        <v>37231</v>
      </c>
      <c r="F7" s="90" t="s">
        <v>74</v>
      </c>
      <c r="G7" s="17" t="s">
        <v>49</v>
      </c>
      <c r="H7" s="70">
        <v>39993</v>
      </c>
      <c r="I7" s="19" t="s">
        <v>50</v>
      </c>
      <c r="J7" s="17" t="s">
        <v>49</v>
      </c>
      <c r="K7" s="70">
        <v>37924</v>
      </c>
      <c r="L7" s="34">
        <v>18</v>
      </c>
      <c r="M7" s="73"/>
      <c r="N7" s="74">
        <v>975</v>
      </c>
      <c r="O7" s="33">
        <v>3024</v>
      </c>
      <c r="P7" s="35" t="str">
        <f>IF(((300*O7)/476)&gt;600,"600",(300*O7)/476)</f>
        <v>600</v>
      </c>
      <c r="Q7" s="36">
        <f>N7+P7</f>
        <v>1575</v>
      </c>
    </row>
    <row r="10" spans="1:2" ht="23.25" thickBot="1">
      <c r="A10" s="58" t="s">
        <v>32</v>
      </c>
      <c r="B10" s="52" t="s">
        <v>51</v>
      </c>
    </row>
    <row r="11" spans="1:17" ht="23.25" thickTop="1">
      <c r="A11" s="91"/>
      <c r="B11" s="141" t="s">
        <v>10</v>
      </c>
      <c r="C11" s="132" t="s">
        <v>1</v>
      </c>
      <c r="D11" s="132"/>
      <c r="E11" s="132"/>
      <c r="F11" s="133" t="s">
        <v>3</v>
      </c>
      <c r="G11" s="134"/>
      <c r="H11" s="135"/>
      <c r="I11" s="136" t="s">
        <v>2</v>
      </c>
      <c r="J11" s="137"/>
      <c r="K11" s="138"/>
      <c r="L11" s="139" t="s">
        <v>5</v>
      </c>
      <c r="M11" s="140"/>
      <c r="N11" s="126" t="s">
        <v>9</v>
      </c>
      <c r="O11" s="128" t="s">
        <v>4</v>
      </c>
      <c r="P11" s="129"/>
      <c r="Q11" s="7" t="s">
        <v>8</v>
      </c>
    </row>
    <row r="12" spans="1:17" ht="34.5">
      <c r="A12" s="92" t="s">
        <v>6</v>
      </c>
      <c r="B12" s="142"/>
      <c r="C12" s="75" t="s">
        <v>13</v>
      </c>
      <c r="D12" s="75" t="s">
        <v>14</v>
      </c>
      <c r="E12" s="12" t="s">
        <v>16</v>
      </c>
      <c r="F12" s="76" t="s">
        <v>13</v>
      </c>
      <c r="G12" s="77" t="s">
        <v>14</v>
      </c>
      <c r="H12" s="2" t="s">
        <v>15</v>
      </c>
      <c r="I12" s="78" t="s">
        <v>13</v>
      </c>
      <c r="J12" s="79" t="s">
        <v>14</v>
      </c>
      <c r="K12" s="3" t="s">
        <v>15</v>
      </c>
      <c r="L12" s="5" t="s">
        <v>7</v>
      </c>
      <c r="M12" s="6" t="s">
        <v>12</v>
      </c>
      <c r="N12" s="127"/>
      <c r="O12" s="4" t="s">
        <v>0</v>
      </c>
      <c r="P12" s="8" t="s">
        <v>11</v>
      </c>
      <c r="Q12" s="15" t="s">
        <v>20</v>
      </c>
    </row>
    <row r="13" spans="1:17" ht="77.25" customHeight="1">
      <c r="A13" s="93">
        <v>1</v>
      </c>
      <c r="B13" s="65" t="s">
        <v>47</v>
      </c>
      <c r="C13" s="21" t="s">
        <v>17</v>
      </c>
      <c r="D13" s="17" t="s">
        <v>48</v>
      </c>
      <c r="E13" s="70">
        <v>37231</v>
      </c>
      <c r="F13" s="90" t="s">
        <v>74</v>
      </c>
      <c r="G13" s="17" t="s">
        <v>49</v>
      </c>
      <c r="H13" s="70">
        <v>39993</v>
      </c>
      <c r="I13" s="19" t="s">
        <v>50</v>
      </c>
      <c r="J13" s="17" t="s">
        <v>49</v>
      </c>
      <c r="K13" s="70">
        <v>37924</v>
      </c>
      <c r="L13" s="34">
        <v>18</v>
      </c>
      <c r="M13" s="73"/>
      <c r="N13" s="74">
        <v>975</v>
      </c>
      <c r="O13" s="33">
        <v>3024</v>
      </c>
      <c r="P13" s="35" t="str">
        <f>IF(((300*O13)/476)&gt;600,"600",(300*O13)/476)</f>
        <v>600</v>
      </c>
      <c r="Q13" s="36">
        <f>N13+P13</f>
        <v>1575</v>
      </c>
    </row>
    <row r="14" spans="1:26" s="24" customFormat="1" ht="15" customHeight="1">
      <c r="A14" s="39"/>
      <c r="B14" s="40"/>
      <c r="C14" s="41"/>
      <c r="D14" s="42"/>
      <c r="E14" s="42"/>
      <c r="F14" s="43"/>
      <c r="G14" s="41"/>
      <c r="H14" s="42"/>
      <c r="I14" s="41"/>
      <c r="J14" s="42"/>
      <c r="K14" s="42"/>
      <c r="L14" s="44"/>
      <c r="M14" s="45"/>
      <c r="N14" s="46"/>
      <c r="O14" s="46"/>
      <c r="P14" s="47"/>
      <c r="Q14" s="48"/>
      <c r="R14" s="23"/>
      <c r="S14" s="23"/>
      <c r="T14" s="23"/>
      <c r="U14" s="23"/>
      <c r="V14" s="23"/>
      <c r="W14" s="23"/>
      <c r="X14" s="23"/>
      <c r="Y14" s="23"/>
      <c r="Z14" s="23"/>
    </row>
    <row r="16" spans="1:2" ht="69" thickBot="1">
      <c r="A16" s="60" t="s">
        <v>35</v>
      </c>
      <c r="B16" s="52" t="s">
        <v>62</v>
      </c>
    </row>
    <row r="17" spans="1:17" ht="23.25" thickTop="1">
      <c r="A17" s="94"/>
      <c r="B17" s="141" t="s">
        <v>10</v>
      </c>
      <c r="C17" s="132" t="s">
        <v>1</v>
      </c>
      <c r="D17" s="132"/>
      <c r="E17" s="132"/>
      <c r="F17" s="133" t="s">
        <v>3</v>
      </c>
      <c r="G17" s="134"/>
      <c r="H17" s="135"/>
      <c r="I17" s="136" t="s">
        <v>2</v>
      </c>
      <c r="J17" s="137"/>
      <c r="K17" s="138"/>
      <c r="L17" s="139" t="s">
        <v>5</v>
      </c>
      <c r="M17" s="140"/>
      <c r="N17" s="126" t="s">
        <v>9</v>
      </c>
      <c r="O17" s="128" t="s">
        <v>4</v>
      </c>
      <c r="P17" s="129"/>
      <c r="Q17" s="7" t="s">
        <v>8</v>
      </c>
    </row>
    <row r="18" spans="1:17" ht="34.5">
      <c r="A18" s="95" t="s">
        <v>6</v>
      </c>
      <c r="B18" s="142"/>
      <c r="C18" s="9" t="s">
        <v>13</v>
      </c>
      <c r="D18" s="9" t="s">
        <v>14</v>
      </c>
      <c r="E18" s="12" t="s">
        <v>16</v>
      </c>
      <c r="F18" s="10" t="s">
        <v>13</v>
      </c>
      <c r="G18" s="11" t="s">
        <v>14</v>
      </c>
      <c r="H18" s="2" t="s">
        <v>15</v>
      </c>
      <c r="I18" s="14" t="s">
        <v>13</v>
      </c>
      <c r="J18" s="13" t="s">
        <v>14</v>
      </c>
      <c r="K18" s="3" t="s">
        <v>15</v>
      </c>
      <c r="L18" s="5" t="s">
        <v>7</v>
      </c>
      <c r="M18" s="6" t="s">
        <v>12</v>
      </c>
      <c r="N18" s="127"/>
      <c r="O18" s="4" t="s">
        <v>0</v>
      </c>
      <c r="P18" s="8" t="s">
        <v>11</v>
      </c>
      <c r="Q18" s="15" t="s">
        <v>20</v>
      </c>
    </row>
    <row r="19" spans="1:17" ht="69" customHeight="1">
      <c r="A19" s="96">
        <v>1</v>
      </c>
      <c r="B19" s="65" t="s">
        <v>44</v>
      </c>
      <c r="C19" s="21" t="s">
        <v>45</v>
      </c>
      <c r="D19" s="17" t="s">
        <v>19</v>
      </c>
      <c r="E19" s="70">
        <v>37442</v>
      </c>
      <c r="F19" s="69" t="s">
        <v>46</v>
      </c>
      <c r="G19" s="20" t="s">
        <v>19</v>
      </c>
      <c r="H19" s="70">
        <v>42425</v>
      </c>
      <c r="I19" s="69"/>
      <c r="J19" s="32"/>
      <c r="K19" s="38"/>
      <c r="L19" s="34">
        <v>6</v>
      </c>
      <c r="M19" s="28"/>
      <c r="N19" s="22">
        <v>930</v>
      </c>
      <c r="O19" s="33">
        <v>3917</v>
      </c>
      <c r="P19" s="35" t="str">
        <f>IF(((300*O19)/476)&gt;600,"600",(300*O19)/476)</f>
        <v>600</v>
      </c>
      <c r="Q19" s="36">
        <f>N19+P19</f>
        <v>1530</v>
      </c>
    </row>
    <row r="20" spans="1:26" s="24" customFormat="1" ht="17.25" customHeight="1">
      <c r="A20" s="39"/>
      <c r="B20" s="40"/>
      <c r="C20" s="41"/>
      <c r="D20" s="42"/>
      <c r="E20" s="42"/>
      <c r="F20" s="43"/>
      <c r="G20" s="41"/>
      <c r="H20" s="42"/>
      <c r="I20" s="41"/>
      <c r="J20" s="42"/>
      <c r="K20" s="42"/>
      <c r="L20" s="44"/>
      <c r="M20" s="45"/>
      <c r="N20" s="46"/>
      <c r="O20" s="46"/>
      <c r="P20" s="47"/>
      <c r="Q20" s="48"/>
      <c r="R20" s="23"/>
      <c r="S20" s="23"/>
      <c r="T20" s="23"/>
      <c r="U20" s="23"/>
      <c r="V20" s="23"/>
      <c r="W20" s="23"/>
      <c r="X20" s="23"/>
      <c r="Y20" s="23"/>
      <c r="Z20" s="23"/>
    </row>
    <row r="21" spans="1:26" s="24" customFormat="1" ht="17.25" customHeight="1">
      <c r="A21" s="39"/>
      <c r="B21" s="40"/>
      <c r="C21" s="41"/>
      <c r="D21" s="42"/>
      <c r="E21" s="42"/>
      <c r="F21" s="43"/>
      <c r="G21" s="41"/>
      <c r="H21" s="42"/>
      <c r="I21" s="41"/>
      <c r="J21" s="42"/>
      <c r="K21" s="42"/>
      <c r="L21" s="44"/>
      <c r="M21" s="45"/>
      <c r="N21" s="46"/>
      <c r="O21" s="46"/>
      <c r="P21" s="47"/>
      <c r="Q21" s="48"/>
      <c r="R21" s="23"/>
      <c r="S21" s="23"/>
      <c r="T21" s="23"/>
      <c r="U21" s="23"/>
      <c r="V21" s="23"/>
      <c r="W21" s="23"/>
      <c r="X21" s="23"/>
      <c r="Y21" s="23"/>
      <c r="Z21" s="23"/>
    </row>
    <row r="22" spans="1:2" ht="69" thickBot="1">
      <c r="A22" s="60" t="s">
        <v>33</v>
      </c>
      <c r="B22" s="52" t="s">
        <v>65</v>
      </c>
    </row>
    <row r="23" spans="1:17" ht="23.25" thickTop="1">
      <c r="A23" s="61"/>
      <c r="B23" s="130" t="s">
        <v>10</v>
      </c>
      <c r="C23" s="132" t="s">
        <v>1</v>
      </c>
      <c r="D23" s="132"/>
      <c r="E23" s="132"/>
      <c r="F23" s="133" t="s">
        <v>3</v>
      </c>
      <c r="G23" s="134"/>
      <c r="H23" s="135"/>
      <c r="I23" s="136" t="s">
        <v>2</v>
      </c>
      <c r="J23" s="137"/>
      <c r="K23" s="138"/>
      <c r="L23" s="139" t="s">
        <v>5</v>
      </c>
      <c r="M23" s="140"/>
      <c r="N23" s="126" t="s">
        <v>9</v>
      </c>
      <c r="O23" s="128" t="s">
        <v>4</v>
      </c>
      <c r="P23" s="129"/>
      <c r="Q23" s="7" t="s">
        <v>8</v>
      </c>
    </row>
    <row r="24" spans="1:17" ht="34.5">
      <c r="A24" s="97" t="s">
        <v>6</v>
      </c>
      <c r="B24" s="142"/>
      <c r="C24" s="9" t="s">
        <v>13</v>
      </c>
      <c r="D24" s="9" t="s">
        <v>14</v>
      </c>
      <c r="E24" s="12" t="s">
        <v>16</v>
      </c>
      <c r="F24" s="10" t="s">
        <v>13</v>
      </c>
      <c r="G24" s="11" t="s">
        <v>14</v>
      </c>
      <c r="H24" s="2" t="s">
        <v>15</v>
      </c>
      <c r="I24" s="14" t="s">
        <v>13</v>
      </c>
      <c r="J24" s="13" t="s">
        <v>14</v>
      </c>
      <c r="K24" s="3" t="s">
        <v>15</v>
      </c>
      <c r="L24" s="5" t="s">
        <v>7</v>
      </c>
      <c r="M24" s="6" t="s">
        <v>12</v>
      </c>
      <c r="N24" s="127"/>
      <c r="O24" s="4" t="s">
        <v>0</v>
      </c>
      <c r="P24" s="8" t="s">
        <v>11</v>
      </c>
      <c r="Q24" s="15" t="s">
        <v>20</v>
      </c>
    </row>
    <row r="25" spans="1:17" ht="69" customHeight="1">
      <c r="A25" s="93">
        <v>1</v>
      </c>
      <c r="B25" s="65" t="s">
        <v>44</v>
      </c>
      <c r="C25" s="21" t="s">
        <v>45</v>
      </c>
      <c r="D25" s="17" t="s">
        <v>19</v>
      </c>
      <c r="E25" s="70">
        <v>37442</v>
      </c>
      <c r="F25" s="69" t="s">
        <v>46</v>
      </c>
      <c r="G25" s="20" t="s">
        <v>19</v>
      </c>
      <c r="H25" s="70">
        <v>42425</v>
      </c>
      <c r="I25" s="69"/>
      <c r="J25" s="32"/>
      <c r="K25" s="38"/>
      <c r="L25" s="34">
        <v>6</v>
      </c>
      <c r="M25" s="28"/>
      <c r="N25" s="22">
        <v>930</v>
      </c>
      <c r="O25" s="33">
        <v>3917</v>
      </c>
      <c r="P25" s="35" t="str">
        <f>IF(((300*O25)/476)&gt;600,"600",(300*O25)/476)</f>
        <v>600</v>
      </c>
      <c r="Q25" s="36">
        <f>N25+P25</f>
        <v>1530</v>
      </c>
    </row>
    <row r="29" spans="1:2" ht="69" thickBot="1">
      <c r="A29" s="60" t="s">
        <v>34</v>
      </c>
      <c r="B29" s="52" t="s">
        <v>69</v>
      </c>
    </row>
    <row r="30" spans="1:17" ht="23.25" thickTop="1">
      <c r="A30" s="61"/>
      <c r="B30" s="130" t="s">
        <v>10</v>
      </c>
      <c r="C30" s="132" t="s">
        <v>1</v>
      </c>
      <c r="D30" s="132"/>
      <c r="E30" s="132"/>
      <c r="F30" s="133" t="s">
        <v>3</v>
      </c>
      <c r="G30" s="134"/>
      <c r="H30" s="135"/>
      <c r="I30" s="136" t="s">
        <v>2</v>
      </c>
      <c r="J30" s="137"/>
      <c r="K30" s="138"/>
      <c r="L30" s="139" t="s">
        <v>5</v>
      </c>
      <c r="M30" s="140"/>
      <c r="N30" s="126" t="s">
        <v>9</v>
      </c>
      <c r="O30" s="128" t="s">
        <v>4</v>
      </c>
      <c r="P30" s="129"/>
      <c r="Q30" s="7" t="s">
        <v>8</v>
      </c>
    </row>
    <row r="31" spans="1:17" ht="34.5">
      <c r="A31" s="97" t="s">
        <v>6</v>
      </c>
      <c r="B31" s="142"/>
      <c r="C31" s="9" t="s">
        <v>13</v>
      </c>
      <c r="D31" s="9" t="s">
        <v>14</v>
      </c>
      <c r="E31" s="12" t="s">
        <v>16</v>
      </c>
      <c r="F31" s="10" t="s">
        <v>13</v>
      </c>
      <c r="G31" s="11" t="s">
        <v>14</v>
      </c>
      <c r="H31" s="2" t="s">
        <v>15</v>
      </c>
      <c r="I31" s="14" t="s">
        <v>13</v>
      </c>
      <c r="J31" s="13" t="s">
        <v>14</v>
      </c>
      <c r="K31" s="3" t="s">
        <v>15</v>
      </c>
      <c r="L31" s="5" t="s">
        <v>7</v>
      </c>
      <c r="M31" s="6" t="s">
        <v>12</v>
      </c>
      <c r="N31" s="127"/>
      <c r="O31" s="4" t="s">
        <v>0</v>
      </c>
      <c r="P31" s="8" t="s">
        <v>11</v>
      </c>
      <c r="Q31" s="15" t="s">
        <v>20</v>
      </c>
    </row>
    <row r="32" spans="1:17" ht="69" customHeight="1">
      <c r="A32" s="93"/>
      <c r="B32" s="55"/>
      <c r="C32" s="19"/>
      <c r="D32" s="37"/>
      <c r="E32" s="83"/>
      <c r="F32" s="69"/>
      <c r="G32" s="20"/>
      <c r="H32" s="70"/>
      <c r="I32" s="69"/>
      <c r="J32" s="32"/>
      <c r="K32" s="38"/>
      <c r="L32" s="34"/>
      <c r="M32" s="28"/>
      <c r="N32" s="22"/>
      <c r="O32" s="33"/>
      <c r="P32" s="35"/>
      <c r="Q32" s="36"/>
    </row>
  </sheetData>
  <sheetProtection/>
  <mergeCells count="35">
    <mergeCell ref="N30:N31"/>
    <mergeCell ref="O30:P30"/>
    <mergeCell ref="B30:B31"/>
    <mergeCell ref="C30:E30"/>
    <mergeCell ref="F30:H30"/>
    <mergeCell ref="I30:K30"/>
    <mergeCell ref="L30:M30"/>
    <mergeCell ref="O17:P17"/>
    <mergeCell ref="B17:B18"/>
    <mergeCell ref="C17:E17"/>
    <mergeCell ref="F17:H17"/>
    <mergeCell ref="I17:K17"/>
    <mergeCell ref="L17:M17"/>
    <mergeCell ref="N17:N18"/>
    <mergeCell ref="O5:P5"/>
    <mergeCell ref="B11:B12"/>
    <mergeCell ref="C11:E11"/>
    <mergeCell ref="F11:H11"/>
    <mergeCell ref="I11:K11"/>
    <mergeCell ref="L11:M11"/>
    <mergeCell ref="N11:N12"/>
    <mergeCell ref="O11:P11"/>
    <mergeCell ref="B5:B6"/>
    <mergeCell ref="C5:E5"/>
    <mergeCell ref="F5:H5"/>
    <mergeCell ref="I5:K5"/>
    <mergeCell ref="L5:M5"/>
    <mergeCell ref="N5:N6"/>
    <mergeCell ref="N23:N24"/>
    <mergeCell ref="O23:P23"/>
    <mergeCell ref="B23:B24"/>
    <mergeCell ref="C23:E23"/>
    <mergeCell ref="F23:H23"/>
    <mergeCell ref="I23:K23"/>
    <mergeCell ref="L23:M23"/>
  </mergeCells>
  <printOptions/>
  <pageMargins left="0.35433070866141736" right="0.35433070866141736" top="0.3937007874015748" bottom="0.3937007874015748" header="0" footer="0"/>
  <pageSetup fitToHeight="3" fitToWidth="1" horizontalDpi="300" verticalDpi="3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zoomScale="60" zoomScaleNormal="60" zoomScalePageLayoutView="0" workbookViewId="0" topLeftCell="C34">
      <selection activeCell="N56" sqref="K56:N56"/>
    </sheetView>
  </sheetViews>
  <sheetFormatPr defaultColWidth="9.00390625" defaultRowHeight="12.75"/>
  <cols>
    <col min="1" max="1" width="5.00390625" style="0" customWidth="1"/>
    <col min="2" max="2" width="56.125" style="1" customWidth="1"/>
    <col min="3" max="3" width="34.375" style="1" customWidth="1"/>
    <col min="4" max="4" width="21.375" style="1" customWidth="1"/>
    <col min="5" max="5" width="15.375" style="1" customWidth="1"/>
    <col min="6" max="6" width="28.125" style="1" customWidth="1"/>
    <col min="7" max="7" width="21.375" style="1" customWidth="1"/>
    <col min="8" max="8" width="15.375" style="1" bestFit="1" customWidth="1"/>
    <col min="9" max="9" width="28.125" style="1" customWidth="1"/>
    <col min="10" max="10" width="21.375" style="1" customWidth="1"/>
    <col min="11" max="11" width="15.375" style="1" bestFit="1" customWidth="1"/>
    <col min="12" max="13" width="15.375" style="1" customWidth="1"/>
    <col min="14" max="14" width="16.625" style="1" bestFit="1" customWidth="1"/>
    <col min="15" max="16" width="13.50390625" style="1" customWidth="1"/>
    <col min="17" max="17" width="23.375" style="1" customWidth="1"/>
    <col min="18" max="26" width="9.125" style="1" customWidth="1"/>
  </cols>
  <sheetData>
    <row r="1" spans="3:10" ht="24">
      <c r="C1" s="50" t="s">
        <v>30</v>
      </c>
      <c r="J1" s="50"/>
    </row>
    <row r="2" spans="1:26" s="24" customFormat="1" ht="17.25" customHeight="1">
      <c r="A2" s="39"/>
      <c r="B2" s="40"/>
      <c r="C2" s="41"/>
      <c r="D2" s="42"/>
      <c r="E2" s="42"/>
      <c r="F2" s="43"/>
      <c r="G2" s="41"/>
      <c r="H2" s="42"/>
      <c r="I2" s="41"/>
      <c r="J2" s="42"/>
      <c r="K2" s="42"/>
      <c r="L2" s="44"/>
      <c r="M2" s="45"/>
      <c r="N2" s="46"/>
      <c r="O2" s="46"/>
      <c r="P2" s="47"/>
      <c r="Q2" s="48"/>
      <c r="R2" s="23"/>
      <c r="S2" s="23"/>
      <c r="T2" s="23"/>
      <c r="U2" s="23"/>
      <c r="V2" s="23"/>
      <c r="W2" s="23"/>
      <c r="X2" s="23"/>
      <c r="Y2" s="23"/>
      <c r="Z2" s="23"/>
    </row>
    <row r="4" spans="1:2" ht="45.75" thickBot="1">
      <c r="A4" s="58" t="s">
        <v>31</v>
      </c>
      <c r="B4" s="52" t="s">
        <v>52</v>
      </c>
    </row>
    <row r="5" spans="1:17" ht="23.25" thickTop="1">
      <c r="A5" s="98"/>
      <c r="B5" s="141" t="s">
        <v>10</v>
      </c>
      <c r="C5" s="132" t="s">
        <v>1</v>
      </c>
      <c r="D5" s="132"/>
      <c r="E5" s="132"/>
      <c r="F5" s="133" t="s">
        <v>3</v>
      </c>
      <c r="G5" s="134"/>
      <c r="H5" s="135"/>
      <c r="I5" s="136" t="s">
        <v>2</v>
      </c>
      <c r="J5" s="137"/>
      <c r="K5" s="138"/>
      <c r="L5" s="139" t="s">
        <v>5</v>
      </c>
      <c r="M5" s="140"/>
      <c r="N5" s="126" t="s">
        <v>9</v>
      </c>
      <c r="O5" s="128" t="s">
        <v>4</v>
      </c>
      <c r="P5" s="129"/>
      <c r="Q5" s="7" t="s">
        <v>8</v>
      </c>
    </row>
    <row r="6" spans="1:17" ht="34.5">
      <c r="A6" s="99" t="s">
        <v>6</v>
      </c>
      <c r="B6" s="142"/>
      <c r="C6" s="9" t="s">
        <v>13</v>
      </c>
      <c r="D6" s="9" t="s">
        <v>14</v>
      </c>
      <c r="E6" s="12" t="s">
        <v>16</v>
      </c>
      <c r="F6" s="10" t="s">
        <v>13</v>
      </c>
      <c r="G6" s="11" t="s">
        <v>14</v>
      </c>
      <c r="H6" s="2" t="s">
        <v>15</v>
      </c>
      <c r="I6" s="14" t="s">
        <v>13</v>
      </c>
      <c r="J6" s="13" t="s">
        <v>14</v>
      </c>
      <c r="K6" s="3" t="s">
        <v>15</v>
      </c>
      <c r="L6" s="5" t="s">
        <v>7</v>
      </c>
      <c r="M6" s="6" t="s">
        <v>12</v>
      </c>
      <c r="N6" s="127"/>
      <c r="O6" s="4" t="s">
        <v>0</v>
      </c>
      <c r="P6" s="8" t="s">
        <v>11</v>
      </c>
      <c r="Q6" s="15" t="s">
        <v>20</v>
      </c>
    </row>
    <row r="7" spans="1:26" s="24" customFormat="1" ht="99" customHeight="1">
      <c r="A7" s="100">
        <v>1</v>
      </c>
      <c r="B7" s="53" t="s">
        <v>40</v>
      </c>
      <c r="C7" s="16" t="s">
        <v>41</v>
      </c>
      <c r="D7" s="17" t="s">
        <v>42</v>
      </c>
      <c r="E7" s="18">
        <v>37644</v>
      </c>
      <c r="F7" s="19"/>
      <c r="G7" s="25"/>
      <c r="H7" s="26"/>
      <c r="I7" s="19" t="s">
        <v>43</v>
      </c>
      <c r="J7" s="17" t="s">
        <v>18</v>
      </c>
      <c r="K7" s="18"/>
      <c r="L7" s="27">
        <v>28</v>
      </c>
      <c r="M7" s="73"/>
      <c r="N7" s="49">
        <v>2920</v>
      </c>
      <c r="O7" s="82">
        <v>2618</v>
      </c>
      <c r="P7" s="81" t="str">
        <f>IF(((300*O7)/476)&gt;600,"600",(300*O7)/476)</f>
        <v>600</v>
      </c>
      <c r="Q7" s="36">
        <f>N7+P7</f>
        <v>3520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s="24" customFormat="1" ht="77.25" customHeight="1" thickBot="1">
      <c r="A8" s="101">
        <v>2</v>
      </c>
      <c r="B8" s="104" t="s">
        <v>56</v>
      </c>
      <c r="C8" s="105" t="s">
        <v>55</v>
      </c>
      <c r="D8" s="106" t="s">
        <v>57</v>
      </c>
      <c r="E8" s="107">
        <v>32966</v>
      </c>
      <c r="F8" s="108"/>
      <c r="G8" s="106"/>
      <c r="H8" s="107"/>
      <c r="I8" s="108" t="s">
        <v>60</v>
      </c>
      <c r="J8" s="109" t="s">
        <v>58</v>
      </c>
      <c r="K8" s="110" t="s">
        <v>59</v>
      </c>
      <c r="L8" s="111"/>
      <c r="M8" s="112"/>
      <c r="N8" s="113">
        <v>1600</v>
      </c>
      <c r="O8" s="114">
        <v>5331</v>
      </c>
      <c r="P8" s="115" t="str">
        <f>IF(((300*O8)/476)&gt;600,"600",(300*O8)/476)</f>
        <v>600</v>
      </c>
      <c r="Q8" s="116">
        <f>N8+P8</f>
        <v>2200</v>
      </c>
      <c r="R8" s="23"/>
      <c r="S8" s="23"/>
      <c r="T8" s="23"/>
      <c r="U8" s="23"/>
      <c r="V8" s="23"/>
      <c r="W8" s="23"/>
      <c r="X8" s="23"/>
      <c r="Y8" s="23"/>
      <c r="Z8" s="23"/>
    </row>
    <row r="9" ht="18.75" customHeight="1"/>
    <row r="10" spans="2:16" ht="39.75" customHeight="1">
      <c r="B10" s="143" t="s">
        <v>72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</row>
    <row r="11" spans="2:26" s="87" customFormat="1" ht="22.5">
      <c r="B11" s="89" t="s">
        <v>73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2:26" s="87" customFormat="1" ht="22.5">
      <c r="B12" s="89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1:2" ht="76.5" customHeight="1" thickBot="1">
      <c r="A13" s="60" t="s">
        <v>32</v>
      </c>
      <c r="B13" s="52" t="s">
        <v>61</v>
      </c>
    </row>
    <row r="14" spans="1:17" ht="23.25" thickTop="1">
      <c r="A14" s="94"/>
      <c r="B14" s="141" t="s">
        <v>10</v>
      </c>
      <c r="C14" s="132" t="s">
        <v>1</v>
      </c>
      <c r="D14" s="132"/>
      <c r="E14" s="132"/>
      <c r="F14" s="133" t="s">
        <v>3</v>
      </c>
      <c r="G14" s="134"/>
      <c r="H14" s="135"/>
      <c r="I14" s="136" t="s">
        <v>2</v>
      </c>
      <c r="J14" s="137"/>
      <c r="K14" s="138"/>
      <c r="L14" s="139" t="s">
        <v>5</v>
      </c>
      <c r="M14" s="140"/>
      <c r="N14" s="126" t="s">
        <v>9</v>
      </c>
      <c r="O14" s="128" t="s">
        <v>4</v>
      </c>
      <c r="P14" s="129"/>
      <c r="Q14" s="7" t="s">
        <v>8</v>
      </c>
    </row>
    <row r="15" spans="1:17" ht="34.5">
      <c r="A15" s="95" t="s">
        <v>6</v>
      </c>
      <c r="B15" s="142"/>
      <c r="C15" s="9" t="s">
        <v>13</v>
      </c>
      <c r="D15" s="9" t="s">
        <v>14</v>
      </c>
      <c r="E15" s="12" t="s">
        <v>16</v>
      </c>
      <c r="F15" s="10" t="s">
        <v>13</v>
      </c>
      <c r="G15" s="11" t="s">
        <v>14</v>
      </c>
      <c r="H15" s="2" t="s">
        <v>15</v>
      </c>
      <c r="I15" s="14" t="s">
        <v>13</v>
      </c>
      <c r="J15" s="13" t="s">
        <v>14</v>
      </c>
      <c r="K15" s="3" t="s">
        <v>15</v>
      </c>
      <c r="L15" s="5" t="s">
        <v>7</v>
      </c>
      <c r="M15" s="6" t="s">
        <v>12</v>
      </c>
      <c r="N15" s="127"/>
      <c r="O15" s="4" t="s">
        <v>0</v>
      </c>
      <c r="P15" s="8" t="s">
        <v>11</v>
      </c>
      <c r="Q15" s="15" t="s">
        <v>20</v>
      </c>
    </row>
    <row r="16" spans="1:26" s="24" customFormat="1" ht="99" customHeight="1">
      <c r="A16" s="100">
        <v>1</v>
      </c>
      <c r="B16" s="53" t="s">
        <v>40</v>
      </c>
      <c r="C16" s="16" t="s">
        <v>41</v>
      </c>
      <c r="D16" s="17" t="s">
        <v>42</v>
      </c>
      <c r="E16" s="18">
        <v>37644</v>
      </c>
      <c r="F16" s="19"/>
      <c r="G16" s="25"/>
      <c r="H16" s="26"/>
      <c r="I16" s="19" t="s">
        <v>43</v>
      </c>
      <c r="J16" s="17" t="s">
        <v>18</v>
      </c>
      <c r="K16" s="18"/>
      <c r="L16" s="27">
        <v>28</v>
      </c>
      <c r="M16" s="73"/>
      <c r="N16" s="49">
        <v>2920</v>
      </c>
      <c r="O16" s="82">
        <v>2618</v>
      </c>
      <c r="P16" s="81" t="str">
        <f>IF(((300*O16)/476)&gt;600,"600",(300*O16)/476)</f>
        <v>600</v>
      </c>
      <c r="Q16" s="36">
        <f>N16+P16</f>
        <v>3520</v>
      </c>
      <c r="R16" s="23"/>
      <c r="S16" s="23"/>
      <c r="T16" s="23"/>
      <c r="U16" s="23"/>
      <c r="V16" s="23"/>
      <c r="W16" s="23"/>
      <c r="X16" s="23"/>
      <c r="Y16" s="23"/>
      <c r="Z16" s="23"/>
    </row>
    <row r="17" spans="1:26" s="24" customFormat="1" ht="77.25" customHeight="1" thickBot="1">
      <c r="A17" s="101">
        <v>2</v>
      </c>
      <c r="B17" s="104" t="s">
        <v>56</v>
      </c>
      <c r="C17" s="105" t="s">
        <v>55</v>
      </c>
      <c r="D17" s="106" t="s">
        <v>57</v>
      </c>
      <c r="E17" s="107">
        <v>32966</v>
      </c>
      <c r="F17" s="108"/>
      <c r="G17" s="106"/>
      <c r="H17" s="107"/>
      <c r="I17" s="108" t="s">
        <v>60</v>
      </c>
      <c r="J17" s="109" t="s">
        <v>58</v>
      </c>
      <c r="K17" s="110" t="s">
        <v>59</v>
      </c>
      <c r="L17" s="111"/>
      <c r="M17" s="112"/>
      <c r="N17" s="113">
        <v>1600</v>
      </c>
      <c r="O17" s="114">
        <v>5331</v>
      </c>
      <c r="P17" s="115" t="str">
        <f>IF(((300*O17)/476)&gt;600,"600",(300*O17)/476)</f>
        <v>600</v>
      </c>
      <c r="Q17" s="116">
        <f>N17+P17</f>
        <v>2200</v>
      </c>
      <c r="R17" s="23"/>
      <c r="S17" s="23"/>
      <c r="T17" s="23"/>
      <c r="U17" s="23"/>
      <c r="V17" s="23"/>
      <c r="W17" s="23"/>
      <c r="X17" s="23"/>
      <c r="Y17" s="23"/>
      <c r="Z17" s="23"/>
    </row>
    <row r="18" ht="22.5" customHeight="1"/>
    <row r="19" spans="2:16" ht="40.5" customHeight="1">
      <c r="B19" s="143" t="s">
        <v>72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</row>
    <row r="20" spans="2:26" s="86" customFormat="1" ht="32.25" customHeight="1">
      <c r="B20" s="89" t="s">
        <v>73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2:26" s="86" customFormat="1" ht="22.5">
      <c r="B21" s="89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" ht="45.75" thickBot="1">
      <c r="A22" s="60" t="s">
        <v>35</v>
      </c>
      <c r="B22" s="52" t="s">
        <v>63</v>
      </c>
    </row>
    <row r="23" spans="1:17" ht="24" thickBot="1" thickTop="1">
      <c r="A23" s="61"/>
      <c r="B23" s="130" t="s">
        <v>10</v>
      </c>
      <c r="C23" s="132" t="s">
        <v>1</v>
      </c>
      <c r="D23" s="132"/>
      <c r="E23" s="132"/>
      <c r="F23" s="133" t="s">
        <v>3</v>
      </c>
      <c r="G23" s="134"/>
      <c r="H23" s="135"/>
      <c r="I23" s="136" t="s">
        <v>2</v>
      </c>
      <c r="J23" s="137"/>
      <c r="K23" s="138"/>
      <c r="L23" s="139" t="s">
        <v>5</v>
      </c>
      <c r="M23" s="140"/>
      <c r="N23" s="126" t="s">
        <v>9</v>
      </c>
      <c r="O23" s="128" t="s">
        <v>4</v>
      </c>
      <c r="P23" s="129"/>
      <c r="Q23" s="7" t="s">
        <v>8</v>
      </c>
    </row>
    <row r="24" spans="1:17" ht="34.5">
      <c r="A24" s="102" t="s">
        <v>6</v>
      </c>
      <c r="B24" s="142"/>
      <c r="C24" s="9" t="s">
        <v>13</v>
      </c>
      <c r="D24" s="9" t="s">
        <v>14</v>
      </c>
      <c r="E24" s="12" t="s">
        <v>16</v>
      </c>
      <c r="F24" s="10" t="s">
        <v>13</v>
      </c>
      <c r="G24" s="11" t="s">
        <v>14</v>
      </c>
      <c r="H24" s="2" t="s">
        <v>15</v>
      </c>
      <c r="I24" s="14" t="s">
        <v>13</v>
      </c>
      <c r="J24" s="13" t="s">
        <v>14</v>
      </c>
      <c r="K24" s="3" t="s">
        <v>15</v>
      </c>
      <c r="L24" s="5" t="s">
        <v>7</v>
      </c>
      <c r="M24" s="6" t="s">
        <v>12</v>
      </c>
      <c r="N24" s="127"/>
      <c r="O24" s="4" t="s">
        <v>0</v>
      </c>
      <c r="P24" s="8" t="s">
        <v>11</v>
      </c>
      <c r="Q24" s="15" t="s">
        <v>20</v>
      </c>
    </row>
    <row r="25" spans="1:26" s="24" customFormat="1" ht="99" customHeight="1">
      <c r="A25" s="100">
        <v>1</v>
      </c>
      <c r="B25" s="53" t="s">
        <v>40</v>
      </c>
      <c r="C25" s="16" t="s">
        <v>41</v>
      </c>
      <c r="D25" s="17" t="s">
        <v>42</v>
      </c>
      <c r="E25" s="18">
        <v>37644</v>
      </c>
      <c r="F25" s="19"/>
      <c r="G25" s="25"/>
      <c r="H25" s="26"/>
      <c r="I25" s="19" t="s">
        <v>43</v>
      </c>
      <c r="J25" s="17" t="s">
        <v>18</v>
      </c>
      <c r="K25" s="18"/>
      <c r="L25" s="27">
        <v>28</v>
      </c>
      <c r="M25" s="73"/>
      <c r="N25" s="49">
        <v>2920</v>
      </c>
      <c r="O25" s="82">
        <v>2618</v>
      </c>
      <c r="P25" s="81" t="str">
        <f>IF(((300*O25)/476)&gt;600,"600",(300*O25)/476)</f>
        <v>600</v>
      </c>
      <c r="Q25" s="36">
        <f>N25+P25</f>
        <v>3520</v>
      </c>
      <c r="R25" s="23"/>
      <c r="S25" s="23"/>
      <c r="T25" s="23"/>
      <c r="U25" s="23"/>
      <c r="V25" s="23"/>
      <c r="W25" s="23"/>
      <c r="X25" s="23"/>
      <c r="Y25" s="23"/>
      <c r="Z25" s="23"/>
    </row>
    <row r="26" spans="1:17" ht="69" customHeight="1">
      <c r="A26" s="96">
        <v>2</v>
      </c>
      <c r="B26" s="65" t="s">
        <v>44</v>
      </c>
      <c r="C26" s="21" t="s">
        <v>45</v>
      </c>
      <c r="D26" s="17" t="s">
        <v>19</v>
      </c>
      <c r="E26" s="70">
        <v>37442</v>
      </c>
      <c r="F26" s="69" t="s">
        <v>46</v>
      </c>
      <c r="G26" s="20" t="s">
        <v>19</v>
      </c>
      <c r="H26" s="70">
        <v>42425</v>
      </c>
      <c r="I26" s="69"/>
      <c r="J26" s="32"/>
      <c r="K26" s="38"/>
      <c r="L26" s="34">
        <v>6</v>
      </c>
      <c r="M26" s="28"/>
      <c r="N26" s="22">
        <v>930</v>
      </c>
      <c r="O26" s="33">
        <v>3917</v>
      </c>
      <c r="P26" s="84" t="str">
        <f>IF(((300*O26)/476)&gt;600,"600",(300*O26)/476)</f>
        <v>600</v>
      </c>
      <c r="Q26" s="36">
        <f>N26+P26</f>
        <v>1530</v>
      </c>
    </row>
    <row r="27" spans="1:26" s="24" customFormat="1" ht="77.25" customHeight="1" thickBot="1">
      <c r="A27" s="101">
        <v>3</v>
      </c>
      <c r="B27" s="104" t="s">
        <v>56</v>
      </c>
      <c r="C27" s="105" t="s">
        <v>55</v>
      </c>
      <c r="D27" s="106" t="s">
        <v>57</v>
      </c>
      <c r="E27" s="107">
        <v>32966</v>
      </c>
      <c r="F27" s="108"/>
      <c r="G27" s="106"/>
      <c r="H27" s="107"/>
      <c r="I27" s="108" t="s">
        <v>60</v>
      </c>
      <c r="J27" s="109" t="s">
        <v>58</v>
      </c>
      <c r="K27" s="110" t="s">
        <v>59</v>
      </c>
      <c r="L27" s="111"/>
      <c r="M27" s="112"/>
      <c r="N27" s="113">
        <v>1600</v>
      </c>
      <c r="O27" s="114">
        <v>5331</v>
      </c>
      <c r="P27" s="115" t="str">
        <f>IF(((300*O27)/476)&gt;600,"600",(300*O27)/476)</f>
        <v>600</v>
      </c>
      <c r="Q27" s="116">
        <f>N27+P27</f>
        <v>2200</v>
      </c>
      <c r="R27" s="23"/>
      <c r="S27" s="23"/>
      <c r="T27" s="23"/>
      <c r="U27" s="23"/>
      <c r="V27" s="23"/>
      <c r="W27" s="23"/>
      <c r="X27" s="23"/>
      <c r="Y27" s="23"/>
      <c r="Z27" s="23"/>
    </row>
    <row r="29" spans="1:2" ht="45.75" thickBot="1">
      <c r="A29" s="60" t="s">
        <v>33</v>
      </c>
      <c r="B29" s="52" t="s">
        <v>67</v>
      </c>
    </row>
    <row r="30" spans="1:17" ht="23.25" thickTop="1">
      <c r="A30" s="94"/>
      <c r="B30" s="141" t="s">
        <v>10</v>
      </c>
      <c r="C30" s="132" t="s">
        <v>1</v>
      </c>
      <c r="D30" s="132"/>
      <c r="E30" s="132"/>
      <c r="F30" s="133" t="s">
        <v>3</v>
      </c>
      <c r="G30" s="134"/>
      <c r="H30" s="135"/>
      <c r="I30" s="136" t="s">
        <v>2</v>
      </c>
      <c r="J30" s="137"/>
      <c r="K30" s="138"/>
      <c r="L30" s="139" t="s">
        <v>5</v>
      </c>
      <c r="M30" s="140"/>
      <c r="N30" s="126" t="s">
        <v>9</v>
      </c>
      <c r="O30" s="128" t="s">
        <v>4</v>
      </c>
      <c r="P30" s="129"/>
      <c r="Q30" s="7" t="s">
        <v>8</v>
      </c>
    </row>
    <row r="31" spans="1:17" ht="34.5">
      <c r="A31" s="95" t="s">
        <v>6</v>
      </c>
      <c r="B31" s="142"/>
      <c r="C31" s="9" t="s">
        <v>13</v>
      </c>
      <c r="D31" s="9" t="s">
        <v>14</v>
      </c>
      <c r="E31" s="12" t="s">
        <v>16</v>
      </c>
      <c r="F31" s="10" t="s">
        <v>13</v>
      </c>
      <c r="G31" s="11" t="s">
        <v>14</v>
      </c>
      <c r="H31" s="2" t="s">
        <v>15</v>
      </c>
      <c r="I31" s="14" t="s">
        <v>13</v>
      </c>
      <c r="J31" s="13" t="s">
        <v>14</v>
      </c>
      <c r="K31" s="3" t="s">
        <v>15</v>
      </c>
      <c r="L31" s="5" t="s">
        <v>7</v>
      </c>
      <c r="M31" s="6" t="s">
        <v>12</v>
      </c>
      <c r="N31" s="127"/>
      <c r="O31" s="4" t="s">
        <v>0</v>
      </c>
      <c r="P31" s="8" t="s">
        <v>11</v>
      </c>
      <c r="Q31" s="15" t="s">
        <v>20</v>
      </c>
    </row>
    <row r="32" spans="1:26" s="24" customFormat="1" ht="99" customHeight="1">
      <c r="A32" s="100">
        <v>1</v>
      </c>
      <c r="B32" s="53" t="s">
        <v>40</v>
      </c>
      <c r="C32" s="16" t="s">
        <v>41</v>
      </c>
      <c r="D32" s="17" t="s">
        <v>42</v>
      </c>
      <c r="E32" s="18">
        <v>37644</v>
      </c>
      <c r="F32" s="19"/>
      <c r="G32" s="25"/>
      <c r="H32" s="26"/>
      <c r="I32" s="19" t="s">
        <v>43</v>
      </c>
      <c r="J32" s="17" t="s">
        <v>18</v>
      </c>
      <c r="K32" s="18"/>
      <c r="L32" s="27">
        <v>28</v>
      </c>
      <c r="M32" s="73"/>
      <c r="N32" s="49">
        <v>2920</v>
      </c>
      <c r="O32" s="82">
        <v>2618</v>
      </c>
      <c r="P32" s="81" t="str">
        <f>IF(((300*O32)/476)&gt;600,"600",(300*O32)/476)</f>
        <v>600</v>
      </c>
      <c r="Q32" s="36">
        <f>N32+P32</f>
        <v>3520</v>
      </c>
      <c r="R32" s="23"/>
      <c r="S32" s="23"/>
      <c r="T32" s="23"/>
      <c r="U32" s="23"/>
      <c r="V32" s="23"/>
      <c r="W32" s="23"/>
      <c r="X32" s="23"/>
      <c r="Y32" s="23"/>
      <c r="Z32" s="23"/>
    </row>
    <row r="33" spans="1:17" ht="69" customHeight="1">
      <c r="A33" s="96">
        <v>2</v>
      </c>
      <c r="B33" s="65" t="s">
        <v>44</v>
      </c>
      <c r="C33" s="21" t="s">
        <v>45</v>
      </c>
      <c r="D33" s="17" t="s">
        <v>19</v>
      </c>
      <c r="E33" s="70">
        <v>37442</v>
      </c>
      <c r="F33" s="69" t="s">
        <v>46</v>
      </c>
      <c r="G33" s="20" t="s">
        <v>19</v>
      </c>
      <c r="H33" s="70">
        <v>42425</v>
      </c>
      <c r="I33" s="69"/>
      <c r="J33" s="32"/>
      <c r="K33" s="38"/>
      <c r="L33" s="34">
        <v>6</v>
      </c>
      <c r="M33" s="28"/>
      <c r="N33" s="22">
        <v>930</v>
      </c>
      <c r="O33" s="33">
        <v>3917</v>
      </c>
      <c r="P33" s="84" t="str">
        <f>IF(((300*O33)/476)&gt;600,"600",(300*O33)/476)</f>
        <v>600</v>
      </c>
      <c r="Q33" s="36">
        <f>N33+P33</f>
        <v>1530</v>
      </c>
    </row>
    <row r="34" spans="1:26" s="24" customFormat="1" ht="77.25" customHeight="1" thickBot="1">
      <c r="A34" s="101">
        <v>3</v>
      </c>
      <c r="B34" s="104" t="s">
        <v>56</v>
      </c>
      <c r="C34" s="105" t="s">
        <v>55</v>
      </c>
      <c r="D34" s="106" t="s">
        <v>57</v>
      </c>
      <c r="E34" s="107">
        <v>32966</v>
      </c>
      <c r="F34" s="108"/>
      <c r="G34" s="106"/>
      <c r="H34" s="107"/>
      <c r="I34" s="108" t="s">
        <v>60</v>
      </c>
      <c r="J34" s="109" t="s">
        <v>58</v>
      </c>
      <c r="K34" s="110" t="s">
        <v>59</v>
      </c>
      <c r="L34" s="111"/>
      <c r="M34" s="112"/>
      <c r="N34" s="113">
        <v>1600</v>
      </c>
      <c r="O34" s="114">
        <v>5331</v>
      </c>
      <c r="P34" s="115" t="str">
        <f>IF(((300*O34)/476)&gt;600,"600",(300*O34)/476)</f>
        <v>600</v>
      </c>
      <c r="Q34" s="116">
        <f>N34+P34</f>
        <v>2200</v>
      </c>
      <c r="R34" s="23"/>
      <c r="S34" s="23"/>
      <c r="T34" s="23"/>
      <c r="U34" s="23"/>
      <c r="V34" s="23"/>
      <c r="W34" s="23"/>
      <c r="X34" s="23"/>
      <c r="Y34" s="23"/>
      <c r="Z34" s="23"/>
    </row>
    <row r="36" spans="1:2" ht="45.75" thickBot="1">
      <c r="A36" s="60" t="s">
        <v>34</v>
      </c>
      <c r="B36" s="52" t="s">
        <v>71</v>
      </c>
    </row>
    <row r="37" spans="1:17" ht="24" customHeight="1" thickTop="1">
      <c r="A37" s="94"/>
      <c r="B37" s="141" t="s">
        <v>10</v>
      </c>
      <c r="C37" s="144" t="s">
        <v>1</v>
      </c>
      <c r="D37" s="132"/>
      <c r="E37" s="145"/>
      <c r="F37" s="146" t="s">
        <v>3</v>
      </c>
      <c r="G37" s="147"/>
      <c r="H37" s="148"/>
      <c r="I37" s="149" t="s">
        <v>2</v>
      </c>
      <c r="J37" s="150"/>
      <c r="K37" s="151"/>
      <c r="L37" s="152" t="s">
        <v>5</v>
      </c>
      <c r="M37" s="153"/>
      <c r="N37" s="126" t="s">
        <v>9</v>
      </c>
      <c r="O37" s="128" t="s">
        <v>4</v>
      </c>
      <c r="P37" s="129"/>
      <c r="Q37" s="7" t="s">
        <v>8</v>
      </c>
    </row>
    <row r="38" spans="1:17" ht="34.5">
      <c r="A38" s="95" t="s">
        <v>6</v>
      </c>
      <c r="B38" s="142"/>
      <c r="C38" s="9" t="s">
        <v>13</v>
      </c>
      <c r="D38" s="9" t="s">
        <v>14</v>
      </c>
      <c r="E38" s="12" t="s">
        <v>16</v>
      </c>
      <c r="F38" s="10" t="s">
        <v>13</v>
      </c>
      <c r="G38" s="11" t="s">
        <v>14</v>
      </c>
      <c r="H38" s="2" t="s">
        <v>15</v>
      </c>
      <c r="I38" s="14" t="s">
        <v>13</v>
      </c>
      <c r="J38" s="13" t="s">
        <v>14</v>
      </c>
      <c r="K38" s="3" t="s">
        <v>15</v>
      </c>
      <c r="L38" s="5" t="s">
        <v>7</v>
      </c>
      <c r="M38" s="6" t="s">
        <v>12</v>
      </c>
      <c r="N38" s="127"/>
      <c r="O38" s="4" t="s">
        <v>0</v>
      </c>
      <c r="P38" s="8" t="s">
        <v>11</v>
      </c>
      <c r="Q38" s="15" t="s">
        <v>20</v>
      </c>
    </row>
    <row r="39" spans="1:26" s="24" customFormat="1" ht="99" customHeight="1">
      <c r="A39" s="100">
        <v>1</v>
      </c>
      <c r="B39" s="53" t="s">
        <v>40</v>
      </c>
      <c r="C39" s="16" t="s">
        <v>41</v>
      </c>
      <c r="D39" s="17" t="s">
        <v>42</v>
      </c>
      <c r="E39" s="18">
        <v>37644</v>
      </c>
      <c r="F39" s="19"/>
      <c r="G39" s="25"/>
      <c r="H39" s="26"/>
      <c r="I39" s="19" t="s">
        <v>43</v>
      </c>
      <c r="J39" s="17" t="s">
        <v>18</v>
      </c>
      <c r="K39" s="18"/>
      <c r="L39" s="27">
        <v>28</v>
      </c>
      <c r="M39" s="73"/>
      <c r="N39" s="49">
        <v>2920</v>
      </c>
      <c r="O39" s="82">
        <v>2618</v>
      </c>
      <c r="P39" s="81" t="str">
        <f>IF(((300*O39)/476)&gt;600,"600",(300*O39)/476)</f>
        <v>600</v>
      </c>
      <c r="Q39" s="36">
        <f>N39+P39</f>
        <v>3520</v>
      </c>
      <c r="R39" s="23"/>
      <c r="S39" s="23"/>
      <c r="T39" s="23"/>
      <c r="U39" s="23"/>
      <c r="V39" s="23"/>
      <c r="W39" s="23"/>
      <c r="X39" s="23"/>
      <c r="Y39" s="23"/>
      <c r="Z39" s="23"/>
    </row>
    <row r="40" spans="1:17" ht="69" customHeight="1" thickBot="1">
      <c r="A40" s="103">
        <v>2</v>
      </c>
      <c r="B40" s="117" t="s">
        <v>44</v>
      </c>
      <c r="C40" s="105" t="s">
        <v>45</v>
      </c>
      <c r="D40" s="106" t="s">
        <v>19</v>
      </c>
      <c r="E40" s="107">
        <v>37442</v>
      </c>
      <c r="F40" s="118" t="s">
        <v>46</v>
      </c>
      <c r="G40" s="119" t="s">
        <v>19</v>
      </c>
      <c r="H40" s="107">
        <v>42425</v>
      </c>
      <c r="I40" s="118"/>
      <c r="J40" s="120"/>
      <c r="K40" s="110"/>
      <c r="L40" s="121">
        <v>6</v>
      </c>
      <c r="M40" s="122"/>
      <c r="N40" s="123">
        <v>930</v>
      </c>
      <c r="O40" s="124">
        <v>3917</v>
      </c>
      <c r="P40" s="125" t="str">
        <f>IF(((300*O40)/476)&gt;600,"600",(300*O40)/476)</f>
        <v>600</v>
      </c>
      <c r="Q40" s="116">
        <f>N40+P40</f>
        <v>1530</v>
      </c>
    </row>
  </sheetData>
  <sheetProtection/>
  <mergeCells count="37">
    <mergeCell ref="B30:B31"/>
    <mergeCell ref="C30:E30"/>
    <mergeCell ref="F30:H30"/>
    <mergeCell ref="I30:K30"/>
    <mergeCell ref="L30:M30"/>
    <mergeCell ref="N23:N24"/>
    <mergeCell ref="O23:P23"/>
    <mergeCell ref="B37:B38"/>
    <mergeCell ref="C37:E37"/>
    <mergeCell ref="F37:H37"/>
    <mergeCell ref="I37:K37"/>
    <mergeCell ref="L37:M37"/>
    <mergeCell ref="N37:N38"/>
    <mergeCell ref="O37:P37"/>
    <mergeCell ref="B23:B24"/>
    <mergeCell ref="C23:E23"/>
    <mergeCell ref="F23:H23"/>
    <mergeCell ref="I23:K23"/>
    <mergeCell ref="L23:M23"/>
    <mergeCell ref="N30:N31"/>
    <mergeCell ref="O30:P30"/>
    <mergeCell ref="B19:P19"/>
    <mergeCell ref="B10:P10"/>
    <mergeCell ref="B14:B15"/>
    <mergeCell ref="C14:E14"/>
    <mergeCell ref="F14:H14"/>
    <mergeCell ref="I14:K14"/>
    <mergeCell ref="L14:M14"/>
    <mergeCell ref="N14:N15"/>
    <mergeCell ref="O14:P14"/>
    <mergeCell ref="N5:N6"/>
    <mergeCell ref="O5:P5"/>
    <mergeCell ref="B5:B6"/>
    <mergeCell ref="C5:E5"/>
    <mergeCell ref="F5:H5"/>
    <mergeCell ref="I5:K5"/>
    <mergeCell ref="L5:M5"/>
  </mergeCells>
  <printOptions/>
  <pageMargins left="0.35433070866141736" right="0.35433070866141736" top="0.3937007874015748" bottom="0.3937007874015748" header="0" footer="0"/>
  <pageSetup fitToHeight="3" fitToWidth="1" horizontalDpi="300" verticalDpi="3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Τ.Ε.Ι. ΚΑΒΑΛΑΣ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Αντωνιαδης Παντελης</dc:creator>
  <cp:keywords/>
  <dc:description/>
  <cp:lastModifiedBy>Apostolos Pavlidis</cp:lastModifiedBy>
  <cp:lastPrinted>2016-09-07T18:57:40Z</cp:lastPrinted>
  <dcterms:created xsi:type="dcterms:W3CDTF">2003-06-25T12:15:05Z</dcterms:created>
  <dcterms:modified xsi:type="dcterms:W3CDTF">2016-09-12T17:41:14Z</dcterms:modified>
  <cp:category/>
  <cp:version/>
  <cp:contentType/>
  <cp:contentStatus/>
</cp:coreProperties>
</file>